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rathon" sheetId="1" r:id="rId1"/>
    <sheet name="Strong" sheetId="2" r:id="rId2"/>
    <sheet name="фрезы" sheetId="3" r:id="rId3"/>
    <sheet name="колпачки" sheetId="4" r:id="rId4"/>
  </sheets>
  <definedNames>
    <definedName name="_xlnm.Print_Area" localSheetId="0">'Marathon'!$A$1:$O$27</definedName>
    <definedName name="_xlnm.Print_Area" localSheetId="1">'Strong'!$A$1:$O$33</definedName>
    <definedName name="_xlnm.Print_Area" localSheetId="3">'колпачки'!$A$1:$N$22</definedName>
    <definedName name="_xlnm.Print_Area" localSheetId="2">'фрезы'!$A$1:$N$16</definedName>
  </definedNames>
  <calcPr fullCalcOnLoad="1"/>
</workbook>
</file>

<file path=xl/sharedStrings.xml><?xml version="1.0" encoding="utf-8"?>
<sst xmlns="http://schemas.openxmlformats.org/spreadsheetml/2006/main" count="100" uniqueCount="71">
  <si>
    <t>ВНИМАНИЕ!!! ФАЙЛ МОЖЕТ НЕ ОТКРЫВАТЬСЯ КОРРЕКТНО НА МОБИЛЬНОМ УСТРОЙСТВЕ!</t>
  </si>
  <si>
    <t>Фото</t>
  </si>
  <si>
    <t xml:space="preserve">    Наименование</t>
  </si>
  <si>
    <t>Розничная
Цена 
Курс=ЦБ-5%</t>
  </si>
  <si>
    <t>2-4шт</t>
  </si>
  <si>
    <t>от 5 шт</t>
  </si>
  <si>
    <t>Розница в руб. курс ЦБ-5%</t>
  </si>
  <si>
    <t>Аппараты для коррекции ногтей и педикюра Strong</t>
  </si>
  <si>
    <t>Marathon 3 Champion\SH20</t>
  </si>
  <si>
    <r>
      <t>30 000 об/мин.  Педаль, коробка</t>
    </r>
    <r>
      <rPr>
        <sz val="10"/>
        <color indexed="8"/>
        <rFont val="Calibri"/>
        <family val="2"/>
      </rPr>
      <t>.</t>
    </r>
  </si>
  <si>
    <t>Marathon 3 Champion\SH35</t>
  </si>
  <si>
    <t>35 000 об/мин.  Педаль, коробка.</t>
  </si>
  <si>
    <t>Marathon 3 Champion\SH37LN</t>
  </si>
  <si>
    <t>Marathon Escort II\SH20</t>
  </si>
  <si>
    <t>30 000 об/мин.  Педаль, коробка.</t>
  </si>
  <si>
    <t>Marathon Escort II\SH35</t>
  </si>
  <si>
    <t>Marathon-2/SH35, ПЛАВНАЯ педаль</t>
  </si>
  <si>
    <t>35 000 об/мин.  Плавная педаль, коробка.</t>
  </si>
  <si>
    <t>Marathon-2/SH35, вкл\выкл педаль</t>
  </si>
  <si>
    <t>Marathon-2/SH37LN вкл\выкл педаль</t>
  </si>
  <si>
    <t>Marathon-2/SH37LN, ПЛАВНАЯ педаль</t>
  </si>
  <si>
    <t>Marathon-2/SH37L(M45) вкл\выкл педаль</t>
  </si>
  <si>
    <t>40 000 об/мин.  Педаль, коробка.</t>
  </si>
  <si>
    <t>Marathon-2/SH37L, ПЛАВНАЯ педаль</t>
  </si>
  <si>
    <t>Marathon-7/SH37L, ПЛАВНАЯ педаль</t>
  </si>
  <si>
    <t>Marathon-7/SH37L(M45) вкл\выкл педаль</t>
  </si>
  <si>
    <t>Marathon-7/SH40C вкл\выкл педаль</t>
  </si>
  <si>
    <t>микромотор Marathon SH20</t>
  </si>
  <si>
    <t>30 000 об/мин.</t>
  </si>
  <si>
    <t>микромотор Marathon SH35</t>
  </si>
  <si>
    <t xml:space="preserve">35 000 об/мин. </t>
  </si>
  <si>
    <t>микромотор Marathon SH37LN</t>
  </si>
  <si>
    <t>35 000 об/мин.</t>
  </si>
  <si>
    <t>микромотор Marathon SH37L (M45)</t>
  </si>
  <si>
    <t>40 000 об/мин.</t>
  </si>
  <si>
    <t>микромотор Marathon SH40C</t>
  </si>
  <si>
    <t>фиксированный курс</t>
  </si>
  <si>
    <t>Розничная
цена</t>
  </si>
  <si>
    <t>Strong 210/105L (без педали с сумкой)</t>
  </si>
  <si>
    <r>
      <t xml:space="preserve">35 000 об/мин. </t>
    </r>
    <r>
      <rPr>
        <sz val="10"/>
        <color indexed="8"/>
        <rFont val="Calibri"/>
        <family val="2"/>
      </rPr>
      <t>Пенал для фрез. Cумка на молнии в комплекте.</t>
    </r>
  </si>
  <si>
    <t>Strong 210/105L (с педалью в сумке)</t>
  </si>
  <si>
    <r>
      <t xml:space="preserve">35 000 об/мин. </t>
    </r>
    <r>
      <rPr>
        <sz val="10"/>
        <color indexed="8"/>
        <rFont val="Calibri"/>
        <family val="2"/>
      </rPr>
      <t>Пенал для фрез. Педаль вкл/выкл и сумка в комплекте.</t>
    </r>
  </si>
  <si>
    <t>Strong 210/120 (без педали с сумкой)</t>
  </si>
  <si>
    <r>
      <t xml:space="preserve">30 000 об/мин. </t>
    </r>
    <r>
      <rPr>
        <sz val="10"/>
        <color indexed="8"/>
        <rFont val="Calibri"/>
        <family val="2"/>
      </rPr>
      <t>Пенал для фрез. Cумка на молнии в комплекте.</t>
    </r>
  </si>
  <si>
    <t>Strong 210/120 (с педалью и сумкой)</t>
  </si>
  <si>
    <r>
      <t xml:space="preserve">30 000 об/мин. </t>
    </r>
    <r>
      <rPr>
        <sz val="10"/>
        <color indexed="8"/>
        <rFont val="Calibri"/>
        <family val="2"/>
      </rPr>
      <t>Пенал для фрез. Педаль вкл/выкл и сумка на молнии в комплекте.</t>
    </r>
  </si>
  <si>
    <t>Strong 210/107II (без педали с сумкой)</t>
  </si>
  <si>
    <t>Strong 210/102 (без педали с сумкой)</t>
  </si>
  <si>
    <t>35 000 об/мин. Пенал для фрез. Cумка на молнии в комплекте.</t>
  </si>
  <si>
    <t>Strong 210/102 (с педалью и сумкой)</t>
  </si>
  <si>
    <t>35 000 об/мин. Пенал для фрез. Педаль вкл/выкл и сумка в комплекте.</t>
  </si>
  <si>
    <t>Наконечник Strong 120</t>
  </si>
  <si>
    <r>
      <t>30 000 об/мин.</t>
    </r>
    <r>
      <rPr>
        <sz val="10"/>
        <color indexed="8"/>
        <rFont val="Calibri"/>
        <family val="2"/>
      </rPr>
      <t xml:space="preserve"> L=129 мм, D=28 мм</t>
    </r>
  </si>
  <si>
    <t>Наконечник Strong 102</t>
  </si>
  <si>
    <r>
      <t xml:space="preserve"> 35 000 об/мин. </t>
    </r>
    <r>
      <rPr>
        <sz val="10"/>
        <color indexed="8"/>
        <rFont val="Calibri"/>
        <family val="2"/>
      </rPr>
      <t>L=158 мм, D=29 мм</t>
    </r>
  </si>
  <si>
    <t>Наконечник Strong 105L</t>
  </si>
  <si>
    <t>Наконечник Strong 107II</t>
  </si>
  <si>
    <r>
      <t xml:space="preserve">35 000 об/мин. </t>
    </r>
    <r>
      <rPr>
        <sz val="10"/>
        <color indexed="8"/>
        <rFont val="Calibri"/>
        <family val="2"/>
      </rPr>
      <t>L=146 мм, D=27 мм</t>
    </r>
  </si>
  <si>
    <t>от 10 шт.</t>
  </si>
  <si>
    <t>фрезы алмазные в асс.</t>
  </si>
  <si>
    <t>фрезы ТВС в асс.</t>
  </si>
  <si>
    <t>Фрезы ТВС безопасные</t>
  </si>
  <si>
    <t>Фрезы керамические в асс.</t>
  </si>
  <si>
    <t>Розница</t>
  </si>
  <si>
    <t>от 500шт</t>
  </si>
  <si>
    <t>колпачки YANWEY диаметр 5 (50шт) в асс.</t>
  </si>
  <si>
    <t>колпачки YANWEY диаметр 7 (50шт) в асс.</t>
  </si>
  <si>
    <t>колпачки YANWEY диаметр 10 (50шт) в асс.</t>
  </si>
  <si>
    <t>колпачки YANWEY диаметр 13 (50шт) в асс.</t>
  </si>
  <si>
    <t>Колпачки LUKAS подологоческие диаметр 10 (10шт) в асс.</t>
  </si>
  <si>
    <t>Колпачки LUKAS подологические диаметр 13 (10шт) в асс.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</si>
</sst>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&quot;р.&quot;"/>
    <numFmt numFmtId="167" formatCode="#,##0&quot;р.&quot;;[RED]\-#,##0&quot;р.&quot;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rebuchet MS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Trebuchet MS"/>
      <family val="2"/>
    </font>
    <font>
      <b/>
      <i/>
      <sz val="14"/>
      <color indexed="9"/>
      <name val="Calibri"/>
      <family val="2"/>
    </font>
    <font>
      <b/>
      <i/>
      <sz val="14"/>
      <name val="Calibri"/>
      <family val="2"/>
    </font>
    <font>
      <b/>
      <sz val="12"/>
      <color indexed="9"/>
      <name val="Trebuchet MS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59"/>
      <name val="Gotham Pro"/>
      <family val="0"/>
    </font>
    <font>
      <b/>
      <sz val="12"/>
      <name val="Gotham Pro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7" borderId="2" applyNumberFormat="0" applyAlignment="0" applyProtection="0"/>
    <xf numFmtId="164" fontId="6" fillId="7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0" borderId="7" applyNumberFormat="0" applyAlignment="0" applyProtection="0"/>
    <xf numFmtId="164" fontId="12" fillId="0" borderId="0" applyNumberFormat="0" applyFill="0" applyBorder="0" applyAlignment="0" applyProtection="0"/>
    <xf numFmtId="164" fontId="13" fillId="21" borderId="0" applyNumberFormat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2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21" fillId="7" borderId="1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4" fontId="22" fillId="0" borderId="0" xfId="0" applyFont="1" applyAlignment="1">
      <alignment horizontal="left"/>
    </xf>
    <xf numFmtId="166" fontId="23" fillId="0" borderId="11" xfId="0" applyNumberFormat="1" applyFont="1" applyFill="1" applyBorder="1" applyAlignment="1">
      <alignment horizontal="center" vertical="center"/>
    </xf>
    <xf numFmtId="166" fontId="23" fillId="0" borderId="12" xfId="0" applyNumberFormat="1" applyFont="1" applyFill="1" applyBorder="1" applyAlignment="1">
      <alignment vertical="center"/>
    </xf>
    <xf numFmtId="166" fontId="23" fillId="0" borderId="13" xfId="0" applyNumberFormat="1" applyFont="1" applyFill="1" applyBorder="1" applyAlignment="1">
      <alignment vertical="center"/>
    </xf>
    <xf numFmtId="166" fontId="24" fillId="0" borderId="13" xfId="0" applyNumberFormat="1" applyFont="1" applyFill="1" applyBorder="1" applyAlignment="1">
      <alignment vertical="center"/>
    </xf>
    <xf numFmtId="166" fontId="24" fillId="0" borderId="14" xfId="0" applyNumberFormat="1" applyFont="1" applyFill="1" applyBorder="1" applyAlignment="1">
      <alignment vertical="center"/>
    </xf>
    <xf numFmtId="165" fontId="24" fillId="0" borderId="1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/>
    </xf>
    <xf numFmtId="164" fontId="26" fillId="16" borderId="12" xfId="0" applyFont="1" applyFill="1" applyBorder="1" applyAlignment="1">
      <alignment vertical="center"/>
    </xf>
    <xf numFmtId="164" fontId="26" fillId="16" borderId="13" xfId="0" applyFont="1" applyFill="1" applyBorder="1" applyAlignment="1">
      <alignment vertical="center"/>
    </xf>
    <xf numFmtId="165" fontId="27" fillId="16" borderId="13" xfId="0" applyNumberFormat="1" applyFont="1" applyFill="1" applyBorder="1" applyAlignment="1">
      <alignment vertical="center"/>
    </xf>
    <xf numFmtId="165" fontId="28" fillId="16" borderId="13" xfId="0" applyNumberFormat="1" applyFont="1" applyFill="1" applyBorder="1" applyAlignment="1">
      <alignment vertical="center"/>
    </xf>
    <xf numFmtId="164" fontId="0" fillId="0" borderId="0" xfId="0" applyFont="1" applyFill="1" applyAlignment="1">
      <alignment/>
    </xf>
    <xf numFmtId="164" fontId="0" fillId="0" borderId="15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29" fillId="0" borderId="15" xfId="0" applyFont="1" applyBorder="1" applyAlignment="1">
      <alignment/>
    </xf>
    <xf numFmtId="164" fontId="29" fillId="0" borderId="17" xfId="0" applyFont="1" applyBorder="1" applyAlignment="1">
      <alignment vertical="center"/>
    </xf>
    <xf numFmtId="164" fontId="29" fillId="0" borderId="17" xfId="0" applyFont="1" applyBorder="1" applyAlignment="1">
      <alignment horizontal="left" vertical="center"/>
    </xf>
    <xf numFmtId="166" fontId="20" fillId="0" borderId="17" xfId="0" applyNumberFormat="1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/>
    </xf>
    <xf numFmtId="164" fontId="0" fillId="0" borderId="19" xfId="0" applyFont="1" applyBorder="1" applyAlignment="1">
      <alignment vertical="center"/>
    </xf>
    <xf numFmtId="164" fontId="10" fillId="0" borderId="18" xfId="0" applyFont="1" applyBorder="1" applyAlignment="1">
      <alignment vertical="top"/>
    </xf>
    <xf numFmtId="164" fontId="29" fillId="0" borderId="0" xfId="0" applyFont="1" applyBorder="1" applyAlignment="1">
      <alignment vertic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4" fontId="0" fillId="0" borderId="20" xfId="0" applyFont="1" applyBorder="1" applyAlignment="1">
      <alignment vertical="center"/>
    </xf>
    <xf numFmtId="164" fontId="0" fillId="0" borderId="21" xfId="0" applyFont="1" applyBorder="1" applyAlignment="1">
      <alignment vertical="center"/>
    </xf>
    <xf numFmtId="164" fontId="2" fillId="0" borderId="20" xfId="0" applyFont="1" applyBorder="1" applyAlignment="1">
      <alignment vertical="top"/>
    </xf>
    <xf numFmtId="164" fontId="30" fillId="0" borderId="10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29" fillId="0" borderId="15" xfId="0" applyFont="1" applyFill="1" applyBorder="1" applyAlignment="1">
      <alignment/>
    </xf>
    <xf numFmtId="164" fontId="29" fillId="0" borderId="17" xfId="0" applyFont="1" applyFill="1" applyBorder="1" applyAlignment="1">
      <alignment vertical="center"/>
    </xf>
    <xf numFmtId="166" fontId="20" fillId="0" borderId="17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164" fontId="10" fillId="0" borderId="18" xfId="0" applyFont="1" applyFill="1" applyBorder="1" applyAlignment="1">
      <alignment vertical="top"/>
    </xf>
    <xf numFmtId="164" fontId="29" fillId="0" borderId="0" xfId="0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vertical="top"/>
    </xf>
    <xf numFmtId="164" fontId="30" fillId="0" borderId="10" xfId="0" applyFont="1" applyFill="1" applyBorder="1" applyAlignment="1">
      <alignment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31" fillId="0" borderId="20" xfId="0" applyFont="1" applyBorder="1" applyAlignment="1">
      <alignment vertical="center"/>
    </xf>
    <xf numFmtId="164" fontId="29" fillId="0" borderId="10" xfId="0" applyFont="1" applyBorder="1" applyAlignment="1">
      <alignment vertical="center"/>
    </xf>
    <xf numFmtId="166" fontId="20" fillId="0" borderId="10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4" fontId="3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vertical="top"/>
    </xf>
    <xf numFmtId="164" fontId="29" fillId="0" borderId="0" xfId="0" applyFont="1" applyAlignment="1">
      <alignment/>
    </xf>
    <xf numFmtId="165" fontId="20" fillId="0" borderId="11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0" fillId="7" borderId="0" xfId="0" applyFont="1" applyFill="1" applyAlignment="1">
      <alignment/>
    </xf>
    <xf numFmtId="164" fontId="20" fillId="7" borderId="0" xfId="0" applyFont="1" applyFill="1" applyAlignment="1">
      <alignment/>
    </xf>
    <xf numFmtId="164" fontId="32" fillId="7" borderId="10" xfId="0" applyFont="1" applyFill="1" applyBorder="1" applyAlignment="1">
      <alignment vertical="center" wrapText="1"/>
    </xf>
    <xf numFmtId="164" fontId="0" fillId="0" borderId="0" xfId="0" applyFont="1" applyAlignment="1">
      <alignment horizontal="center" wrapText="1"/>
    </xf>
    <xf numFmtId="166" fontId="23" fillId="0" borderId="12" xfId="0" applyNumberFormat="1" applyFont="1" applyFill="1" applyBorder="1" applyAlignment="1">
      <alignment horizontal="center" vertical="center"/>
    </xf>
    <xf numFmtId="166" fontId="23" fillId="0" borderId="14" xfId="0" applyNumberFormat="1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/>
    </xf>
    <xf numFmtId="164" fontId="27" fillId="16" borderId="13" xfId="0" applyFont="1" applyFill="1" applyBorder="1" applyAlignment="1">
      <alignment vertical="center"/>
    </xf>
    <xf numFmtId="164" fontId="28" fillId="16" borderId="13" xfId="0" applyFont="1" applyFill="1" applyBorder="1" applyAlignment="1">
      <alignment vertical="center"/>
    </xf>
    <xf numFmtId="166" fontId="25" fillId="0" borderId="11" xfId="0" applyNumberFormat="1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30" fillId="0" borderId="17" xfId="0" applyFont="1" applyBorder="1" applyAlignment="1">
      <alignment vertical="center"/>
    </xf>
    <xf numFmtId="164" fontId="0" fillId="0" borderId="17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2" fillId="0" borderId="18" xfId="0" applyFont="1" applyBorder="1" applyAlignment="1">
      <alignment vertical="top"/>
    </xf>
    <xf numFmtId="164" fontId="29" fillId="0" borderId="18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33" fillId="7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38100</xdr:rowOff>
    </xdr:from>
    <xdr:to>
      <xdr:col>1</xdr:col>
      <xdr:colOff>561975</xdr:colOff>
      <xdr:row>22</xdr:row>
      <xdr:rowOff>695325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543800"/>
          <a:ext cx="10668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4</xdr:row>
      <xdr:rowOff>28575</xdr:rowOff>
    </xdr:from>
    <xdr:to>
      <xdr:col>1</xdr:col>
      <xdr:colOff>561975</xdr:colOff>
      <xdr:row>6</xdr:row>
      <xdr:rowOff>342900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400175"/>
          <a:ext cx="10382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485775</xdr:colOff>
      <xdr:row>12</xdr:row>
      <xdr:rowOff>285750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3438525"/>
          <a:ext cx="9715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13</xdr:row>
      <xdr:rowOff>28575</xdr:rowOff>
    </xdr:from>
    <xdr:to>
      <xdr:col>1</xdr:col>
      <xdr:colOff>438150</xdr:colOff>
      <xdr:row>15</xdr:row>
      <xdr:rowOff>295275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486275"/>
          <a:ext cx="9525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85725</xdr:rowOff>
    </xdr:from>
    <xdr:to>
      <xdr:col>1</xdr:col>
      <xdr:colOff>333375</xdr:colOff>
      <xdr:row>18</xdr:row>
      <xdr:rowOff>238125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72125"/>
          <a:ext cx="9144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38100</xdr:rowOff>
    </xdr:from>
    <xdr:to>
      <xdr:col>1</xdr:col>
      <xdr:colOff>457200</xdr:colOff>
      <xdr:row>20</xdr:row>
      <xdr:rowOff>609600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55320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190500</xdr:rowOff>
    </xdr:from>
    <xdr:to>
      <xdr:col>1</xdr:col>
      <xdr:colOff>685800</xdr:colOff>
      <xdr:row>34</xdr:row>
      <xdr:rowOff>295275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753850"/>
          <a:ext cx="12668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57150</xdr:rowOff>
    </xdr:from>
    <xdr:to>
      <xdr:col>1</xdr:col>
      <xdr:colOff>628650</xdr:colOff>
      <xdr:row>36</xdr:row>
      <xdr:rowOff>1019175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3373100"/>
          <a:ext cx="11620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37</xdr:row>
      <xdr:rowOff>47625</xdr:rowOff>
    </xdr:from>
    <xdr:to>
      <xdr:col>1</xdr:col>
      <xdr:colOff>457200</xdr:colOff>
      <xdr:row>38</xdr:row>
      <xdr:rowOff>800100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14754225"/>
          <a:ext cx="8953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39</xdr:row>
      <xdr:rowOff>133350</xdr:rowOff>
    </xdr:from>
    <xdr:to>
      <xdr:col>1</xdr:col>
      <xdr:colOff>552450</xdr:colOff>
      <xdr:row>40</xdr:row>
      <xdr:rowOff>904875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6163925"/>
          <a:ext cx="10858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19050</xdr:rowOff>
    </xdr:from>
    <xdr:to>
      <xdr:col>1</xdr:col>
      <xdr:colOff>523875</xdr:colOff>
      <xdr:row>15</xdr:row>
      <xdr:rowOff>171450</xdr:rowOff>
    </xdr:to>
    <xdr:pic>
      <xdr:nvPicPr>
        <xdr:cNvPr id="1" name="Рисунок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90950"/>
          <a:ext cx="1038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16</xdr:row>
      <xdr:rowOff>19050</xdr:rowOff>
    </xdr:from>
    <xdr:to>
      <xdr:col>1</xdr:col>
      <xdr:colOff>542925</xdr:colOff>
      <xdr:row>18</xdr:row>
      <xdr:rowOff>171450</xdr:rowOff>
    </xdr:to>
    <xdr:pic>
      <xdr:nvPicPr>
        <xdr:cNvPr id="2" name="Рисунок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552950"/>
          <a:ext cx="1076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542925</xdr:colOff>
      <xdr:row>6</xdr:row>
      <xdr:rowOff>161925</xdr:rowOff>
    </xdr:to>
    <xdr:pic>
      <xdr:nvPicPr>
        <xdr:cNvPr id="3" name="Рисунок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514475"/>
          <a:ext cx="1085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28575</xdr:rowOff>
    </xdr:from>
    <xdr:to>
      <xdr:col>1</xdr:col>
      <xdr:colOff>542925</xdr:colOff>
      <xdr:row>12</xdr:row>
      <xdr:rowOff>171450</xdr:rowOff>
    </xdr:to>
    <xdr:pic>
      <xdr:nvPicPr>
        <xdr:cNvPr id="4" name="Рисунок 4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038475"/>
          <a:ext cx="1085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238125</xdr:rowOff>
    </xdr:from>
    <xdr:to>
      <xdr:col>1</xdr:col>
      <xdr:colOff>504825</xdr:colOff>
      <xdr:row>32</xdr:row>
      <xdr:rowOff>142875</xdr:rowOff>
    </xdr:to>
    <xdr:pic>
      <xdr:nvPicPr>
        <xdr:cNvPr id="5" name="Рисунок 7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9182100"/>
          <a:ext cx="1009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228600</xdr:rowOff>
    </xdr:from>
    <xdr:to>
      <xdr:col>1</xdr:col>
      <xdr:colOff>504825</xdr:colOff>
      <xdr:row>30</xdr:row>
      <xdr:rowOff>123825</xdr:rowOff>
    </xdr:to>
    <xdr:pic>
      <xdr:nvPicPr>
        <xdr:cNvPr id="6" name="Рисунок 7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8410575"/>
          <a:ext cx="10096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38100</xdr:rowOff>
    </xdr:from>
    <xdr:to>
      <xdr:col>1</xdr:col>
      <xdr:colOff>542925</xdr:colOff>
      <xdr:row>9</xdr:row>
      <xdr:rowOff>152400</xdr:rowOff>
    </xdr:to>
    <xdr:pic>
      <xdr:nvPicPr>
        <xdr:cNvPr id="7" name="Рисунок 5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286000"/>
          <a:ext cx="10858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238125</xdr:rowOff>
    </xdr:from>
    <xdr:to>
      <xdr:col>1</xdr:col>
      <xdr:colOff>504825</xdr:colOff>
      <xdr:row>26</xdr:row>
      <xdr:rowOff>152400</xdr:rowOff>
    </xdr:to>
    <xdr:pic>
      <xdr:nvPicPr>
        <xdr:cNvPr id="8" name="Рисунок 8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6896100"/>
          <a:ext cx="10096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228600</xdr:rowOff>
    </xdr:from>
    <xdr:to>
      <xdr:col>1</xdr:col>
      <xdr:colOff>504825</xdr:colOff>
      <xdr:row>28</xdr:row>
      <xdr:rowOff>133350</xdr:rowOff>
    </xdr:to>
    <xdr:pic>
      <xdr:nvPicPr>
        <xdr:cNvPr id="9" name="Рисунок 8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7648575"/>
          <a:ext cx="1009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19050</xdr:rowOff>
    </xdr:from>
    <xdr:to>
      <xdr:col>1</xdr:col>
      <xdr:colOff>523875</xdr:colOff>
      <xdr:row>15</xdr:row>
      <xdr:rowOff>171450</xdr:rowOff>
    </xdr:to>
    <xdr:pic>
      <xdr:nvPicPr>
        <xdr:cNvPr id="1" name="Рисунок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19500"/>
          <a:ext cx="1038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542925</xdr:colOff>
      <xdr:row>6</xdr:row>
      <xdr:rowOff>161925</xdr:rowOff>
    </xdr:to>
    <xdr:pic>
      <xdr:nvPicPr>
        <xdr:cNvPr id="2" name="Рисунок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343025"/>
          <a:ext cx="1085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28575</xdr:rowOff>
    </xdr:from>
    <xdr:to>
      <xdr:col>1</xdr:col>
      <xdr:colOff>542925</xdr:colOff>
      <xdr:row>12</xdr:row>
      <xdr:rowOff>171450</xdr:rowOff>
    </xdr:to>
    <xdr:pic>
      <xdr:nvPicPr>
        <xdr:cNvPr id="3" name="Рисунок 4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67025"/>
          <a:ext cx="1085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38100</xdr:rowOff>
    </xdr:from>
    <xdr:to>
      <xdr:col>1</xdr:col>
      <xdr:colOff>542925</xdr:colOff>
      <xdr:row>9</xdr:row>
      <xdr:rowOff>152400</xdr:rowOff>
    </xdr:to>
    <xdr:pic>
      <xdr:nvPicPr>
        <xdr:cNvPr id="4" name="Рисунок 5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114550"/>
          <a:ext cx="10858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zoomScale="85" zoomScaleNormal="85" workbookViewId="0" topLeftCell="A16">
      <selection activeCell="P6" sqref="P6"/>
    </sheetView>
  </sheetViews>
  <sheetFormatPr defaultColWidth="9.140625" defaultRowHeight="27" customHeight="1"/>
  <cols>
    <col min="1" max="1" width="8.7109375" style="1" customWidth="1"/>
    <col min="2" max="2" width="10.421875" style="1" customWidth="1"/>
    <col min="3" max="3" width="9.140625" style="1" customWidth="1"/>
    <col min="4" max="4" width="14.57421875" style="1" customWidth="1"/>
    <col min="5" max="6" width="9.140625" style="1" customWidth="1"/>
    <col min="7" max="7" width="9.421875" style="1" customWidth="1"/>
    <col min="8" max="10" width="9.140625" style="1" customWidth="1"/>
    <col min="11" max="11" width="24.140625" style="1" customWidth="1"/>
    <col min="12" max="12" width="11.00390625" style="1" customWidth="1"/>
    <col min="13" max="14" width="17.421875" style="2" customWidth="1"/>
    <col min="15" max="15" width="14.8515625" style="3" customWidth="1"/>
    <col min="16" max="16" width="29.28125" style="3" customWidth="1"/>
    <col min="17" max="19" width="14.57421875" style="1" customWidth="1"/>
    <col min="20" max="16384" width="9.140625" style="1" customWidth="1"/>
  </cols>
  <sheetData>
    <row r="1" spans="1:16" ht="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7" s="7" customFormat="1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7">
        <v>67</v>
      </c>
    </row>
    <row r="3" spans="1:17" s="7" customFormat="1" ht="52.5" customHeight="1">
      <c r="A3" s="8" t="s">
        <v>1</v>
      </c>
      <c r="B3" s="8"/>
      <c r="C3" s="9"/>
      <c r="D3" s="10"/>
      <c r="E3" s="10"/>
      <c r="F3" s="11"/>
      <c r="G3" s="11" t="s">
        <v>2</v>
      </c>
      <c r="H3" s="11"/>
      <c r="I3" s="11"/>
      <c r="J3" s="11"/>
      <c r="K3" s="11"/>
      <c r="L3" s="12"/>
      <c r="M3" s="13" t="s">
        <v>3</v>
      </c>
      <c r="N3" s="13" t="s">
        <v>4</v>
      </c>
      <c r="O3" s="14" t="s">
        <v>5</v>
      </c>
      <c r="P3" s="14" t="s">
        <v>6</v>
      </c>
      <c r="Q3" s="7">
        <v>67</v>
      </c>
    </row>
    <row r="4" spans="1:17" s="19" customFormat="1" ht="27" customHeight="1">
      <c r="A4" s="15"/>
      <c r="B4" s="16"/>
      <c r="C4" s="16"/>
      <c r="D4" s="16"/>
      <c r="E4" s="16" t="s">
        <v>7</v>
      </c>
      <c r="F4" s="16"/>
      <c r="G4" s="16"/>
      <c r="H4" s="16"/>
      <c r="I4" s="16"/>
      <c r="J4" s="16"/>
      <c r="K4" s="16"/>
      <c r="L4" s="16"/>
      <c r="M4" s="17"/>
      <c r="N4" s="17"/>
      <c r="O4" s="18"/>
      <c r="P4" s="18"/>
      <c r="Q4" s="7">
        <v>67</v>
      </c>
    </row>
    <row r="5" spans="1:17" ht="27" customHeight="1">
      <c r="A5" s="20"/>
      <c r="B5" s="21"/>
      <c r="C5" s="22" t="s">
        <v>8</v>
      </c>
      <c r="D5" s="23"/>
      <c r="E5" s="23"/>
      <c r="F5" s="23"/>
      <c r="G5" s="24"/>
      <c r="H5" s="23"/>
      <c r="I5" s="23"/>
      <c r="J5" s="23"/>
      <c r="K5" s="25"/>
      <c r="L5" s="26"/>
      <c r="M5" s="27">
        <v>130</v>
      </c>
      <c r="N5" s="27">
        <f>M5*0.97</f>
        <v>126.1</v>
      </c>
      <c r="O5" s="28">
        <f>M5*0.94</f>
        <v>122.2</v>
      </c>
      <c r="P5" s="28"/>
      <c r="Q5" s="7">
        <v>67</v>
      </c>
    </row>
    <row r="6" spans="1:17" ht="27" customHeight="1">
      <c r="A6" s="29"/>
      <c r="B6" s="30"/>
      <c r="C6" s="31" t="s">
        <v>9</v>
      </c>
      <c r="D6" s="32"/>
      <c r="E6" s="32"/>
      <c r="F6" s="32"/>
      <c r="G6" s="32"/>
      <c r="H6" s="32"/>
      <c r="I6" s="32"/>
      <c r="J6" s="32"/>
      <c r="K6" s="33"/>
      <c r="L6" s="34"/>
      <c r="M6" s="27"/>
      <c r="N6" s="27">
        <f>M6*0.97</f>
        <v>0</v>
      </c>
      <c r="O6" s="28"/>
      <c r="P6" s="28">
        <f>M5*Q2</f>
        <v>8710</v>
      </c>
      <c r="Q6" s="7">
        <v>67</v>
      </c>
    </row>
    <row r="7" spans="1:17" ht="27" customHeight="1">
      <c r="A7" s="35"/>
      <c r="B7" s="36"/>
      <c r="C7" s="37"/>
      <c r="D7" s="38"/>
      <c r="E7" s="38"/>
      <c r="F7" s="38"/>
      <c r="G7" s="38"/>
      <c r="H7" s="38"/>
      <c r="I7" s="38"/>
      <c r="J7" s="38"/>
      <c r="K7" s="39"/>
      <c r="L7" s="40"/>
      <c r="M7" s="27"/>
      <c r="N7" s="27">
        <f>M7*0.97</f>
        <v>0</v>
      </c>
      <c r="O7" s="28"/>
      <c r="P7" s="28"/>
      <c r="Q7" s="7">
        <v>67</v>
      </c>
    </row>
    <row r="8" spans="1:17" ht="27" customHeight="1">
      <c r="A8" s="20"/>
      <c r="B8" s="21"/>
      <c r="C8" s="41" t="s">
        <v>10</v>
      </c>
      <c r="D8" s="42"/>
      <c r="E8" s="42"/>
      <c r="F8" s="42"/>
      <c r="G8" s="42"/>
      <c r="H8" s="42"/>
      <c r="I8" s="42"/>
      <c r="J8" s="42"/>
      <c r="K8" s="43"/>
      <c r="L8" s="44"/>
      <c r="M8" s="14">
        <v>125</v>
      </c>
      <c r="N8" s="27"/>
      <c r="O8" s="28"/>
      <c r="P8" s="28"/>
      <c r="Q8" s="7">
        <v>67</v>
      </c>
    </row>
    <row r="9" spans="1:17" ht="27" customHeight="1">
      <c r="A9" s="29"/>
      <c r="B9" s="30"/>
      <c r="C9" s="45" t="s">
        <v>11</v>
      </c>
      <c r="D9" s="46"/>
      <c r="E9" s="46"/>
      <c r="F9" s="46"/>
      <c r="G9" s="46"/>
      <c r="H9" s="46"/>
      <c r="I9" s="46"/>
      <c r="J9" s="46"/>
      <c r="K9" s="47"/>
      <c r="L9" s="48"/>
      <c r="M9" s="14"/>
      <c r="N9" s="27">
        <f>M8*0.97</f>
        <v>121.25</v>
      </c>
      <c r="O9" s="28">
        <f>M8*0.94</f>
        <v>117.50000000000001</v>
      </c>
      <c r="P9" s="28">
        <f>M8*Q5</f>
        <v>8375</v>
      </c>
      <c r="Q9" s="7">
        <v>67</v>
      </c>
    </row>
    <row r="10" spans="1:17" ht="27" customHeight="1">
      <c r="A10" s="35"/>
      <c r="B10" s="36"/>
      <c r="C10" s="49"/>
      <c r="D10" s="50"/>
      <c r="E10" s="50"/>
      <c r="F10" s="50"/>
      <c r="G10" s="50"/>
      <c r="H10" s="50"/>
      <c r="I10" s="50"/>
      <c r="J10" s="50"/>
      <c r="K10" s="51"/>
      <c r="L10" s="52"/>
      <c r="M10" s="14"/>
      <c r="N10" s="27"/>
      <c r="O10" s="28"/>
      <c r="P10" s="28"/>
      <c r="Q10" s="7">
        <v>67</v>
      </c>
    </row>
    <row r="11" spans="1:17" ht="27" customHeight="1">
      <c r="A11" s="20"/>
      <c r="B11" s="21"/>
      <c r="C11" s="22" t="s">
        <v>12</v>
      </c>
      <c r="D11" s="23"/>
      <c r="E11" s="23"/>
      <c r="F11" s="23"/>
      <c r="G11" s="23"/>
      <c r="H11" s="23"/>
      <c r="I11" s="23"/>
      <c r="J11" s="23"/>
      <c r="K11" s="25"/>
      <c r="L11" s="26"/>
      <c r="M11" s="27">
        <v>136</v>
      </c>
      <c r="N11" s="27"/>
      <c r="O11" s="28"/>
      <c r="P11" s="28"/>
      <c r="Q11" s="7">
        <v>67</v>
      </c>
    </row>
    <row r="12" spans="1:17" ht="27" customHeight="1">
      <c r="A12" s="29"/>
      <c r="B12" s="30"/>
      <c r="C12" s="31" t="s">
        <v>11</v>
      </c>
      <c r="D12" s="32"/>
      <c r="E12" s="32"/>
      <c r="F12" s="32"/>
      <c r="G12" s="32"/>
      <c r="H12" s="32"/>
      <c r="I12" s="32"/>
      <c r="J12" s="32"/>
      <c r="K12" s="33"/>
      <c r="L12" s="34"/>
      <c r="M12" s="27"/>
      <c r="N12" s="27">
        <f>M11*0.97</f>
        <v>131.92</v>
      </c>
      <c r="O12" s="28">
        <f>M11*0.94</f>
        <v>127.84</v>
      </c>
      <c r="P12" s="28">
        <f>M11*Q8</f>
        <v>9112</v>
      </c>
      <c r="Q12" s="7">
        <v>67</v>
      </c>
    </row>
    <row r="13" spans="1:17" ht="27" customHeight="1">
      <c r="A13" s="35"/>
      <c r="B13" s="36"/>
      <c r="C13" s="37"/>
      <c r="D13" s="38"/>
      <c r="E13" s="38"/>
      <c r="F13" s="38"/>
      <c r="G13" s="38"/>
      <c r="H13" s="38"/>
      <c r="I13" s="38"/>
      <c r="J13" s="38"/>
      <c r="K13" s="39"/>
      <c r="L13" s="40"/>
      <c r="M13" s="27"/>
      <c r="N13" s="27"/>
      <c r="O13" s="28"/>
      <c r="P13" s="28"/>
      <c r="Q13" s="7">
        <v>67</v>
      </c>
    </row>
    <row r="14" spans="1:17" ht="27" customHeight="1">
      <c r="A14" s="20"/>
      <c r="B14" s="21"/>
      <c r="C14" s="41" t="s">
        <v>13</v>
      </c>
      <c r="D14" s="42"/>
      <c r="E14" s="42"/>
      <c r="F14" s="42"/>
      <c r="G14" s="42"/>
      <c r="H14" s="42"/>
      <c r="I14" s="42"/>
      <c r="J14" s="42"/>
      <c r="K14" s="43"/>
      <c r="L14" s="44"/>
      <c r="M14" s="14">
        <v>145</v>
      </c>
      <c r="N14" s="27"/>
      <c r="O14" s="28"/>
      <c r="P14" s="28"/>
      <c r="Q14" s="7">
        <v>67</v>
      </c>
    </row>
    <row r="15" spans="1:17" ht="27" customHeight="1">
      <c r="A15" s="29"/>
      <c r="B15" s="30"/>
      <c r="C15" s="45" t="s">
        <v>14</v>
      </c>
      <c r="D15" s="46"/>
      <c r="E15" s="46"/>
      <c r="F15" s="46"/>
      <c r="G15" s="46"/>
      <c r="H15" s="46"/>
      <c r="I15" s="46"/>
      <c r="J15" s="46"/>
      <c r="K15" s="47"/>
      <c r="L15" s="48"/>
      <c r="M15" s="14"/>
      <c r="N15" s="27">
        <f>M14*0.97</f>
        <v>140.65</v>
      </c>
      <c r="O15" s="28">
        <f>M14*0.94</f>
        <v>136.3</v>
      </c>
      <c r="P15" s="28">
        <f>M14*Q11</f>
        <v>9715</v>
      </c>
      <c r="Q15" s="7">
        <v>67</v>
      </c>
    </row>
    <row r="16" spans="1:17" ht="27" customHeight="1">
      <c r="A16" s="35"/>
      <c r="B16" s="36"/>
      <c r="C16" s="49"/>
      <c r="D16" s="50"/>
      <c r="E16" s="50"/>
      <c r="F16" s="50"/>
      <c r="G16" s="50"/>
      <c r="H16" s="50"/>
      <c r="I16" s="50"/>
      <c r="J16" s="50"/>
      <c r="K16" s="51"/>
      <c r="L16" s="52"/>
      <c r="M16" s="14"/>
      <c r="N16" s="27"/>
      <c r="O16" s="28"/>
      <c r="P16" s="28"/>
      <c r="Q16" s="7">
        <v>67</v>
      </c>
    </row>
    <row r="17" spans="1:17" ht="27" customHeight="1">
      <c r="A17" s="20"/>
      <c r="B17" s="21"/>
      <c r="C17" s="22" t="s">
        <v>15</v>
      </c>
      <c r="D17" s="23"/>
      <c r="E17" s="23"/>
      <c r="F17" s="23"/>
      <c r="G17" s="23"/>
      <c r="H17" s="23"/>
      <c r="I17" s="23"/>
      <c r="J17" s="23"/>
      <c r="K17" s="25"/>
      <c r="L17" s="26"/>
      <c r="M17" s="27">
        <v>140</v>
      </c>
      <c r="N17" s="27"/>
      <c r="O17" s="28"/>
      <c r="P17" s="28"/>
      <c r="Q17" s="7">
        <v>67</v>
      </c>
    </row>
    <row r="18" spans="1:17" ht="27" customHeight="1">
      <c r="A18" s="29"/>
      <c r="B18" s="30"/>
      <c r="C18" s="31" t="s">
        <v>11</v>
      </c>
      <c r="D18" s="32"/>
      <c r="E18" s="32"/>
      <c r="F18" s="32"/>
      <c r="G18" s="32"/>
      <c r="H18" s="32"/>
      <c r="I18" s="32"/>
      <c r="J18" s="32"/>
      <c r="K18" s="33"/>
      <c r="L18" s="34"/>
      <c r="M18" s="27"/>
      <c r="N18" s="27">
        <f>M17*0.97</f>
        <v>135.79999999999998</v>
      </c>
      <c r="O18" s="28">
        <f>M17*0.94</f>
        <v>131.6</v>
      </c>
      <c r="P18" s="28">
        <f>M17*Q14</f>
        <v>9380</v>
      </c>
      <c r="Q18" s="7">
        <v>67</v>
      </c>
    </row>
    <row r="19" spans="1:17" ht="27" customHeight="1">
      <c r="A19" s="35"/>
      <c r="B19" s="36"/>
      <c r="C19" s="37"/>
      <c r="D19" s="38"/>
      <c r="E19" s="38"/>
      <c r="F19" s="38"/>
      <c r="G19" s="38"/>
      <c r="H19" s="38"/>
      <c r="I19" s="38"/>
      <c r="J19" s="38"/>
      <c r="K19" s="39"/>
      <c r="L19" s="40"/>
      <c r="M19" s="27"/>
      <c r="N19" s="27"/>
      <c r="O19" s="28"/>
      <c r="P19" s="28"/>
      <c r="Q19" s="7">
        <v>67</v>
      </c>
    </row>
    <row r="20" spans="1:17" ht="27" customHeight="1">
      <c r="A20" s="20"/>
      <c r="B20" s="21"/>
      <c r="C20" s="22" t="s">
        <v>16</v>
      </c>
      <c r="D20" s="23"/>
      <c r="E20" s="23"/>
      <c r="F20" s="23"/>
      <c r="G20" s="23"/>
      <c r="H20" s="23"/>
      <c r="I20" s="23"/>
      <c r="J20" s="23"/>
      <c r="K20" s="25"/>
      <c r="L20" s="26"/>
      <c r="M20" s="27">
        <v>202</v>
      </c>
      <c r="N20" s="27"/>
      <c r="O20" s="28"/>
      <c r="P20" s="28"/>
      <c r="Q20" s="7">
        <v>67</v>
      </c>
    </row>
    <row r="21" spans="1:17" ht="51" customHeight="1">
      <c r="A21" s="53"/>
      <c r="B21" s="36"/>
      <c r="C21" s="31" t="s">
        <v>17</v>
      </c>
      <c r="D21" s="54"/>
      <c r="E21" s="54"/>
      <c r="F21" s="54"/>
      <c r="G21" s="54"/>
      <c r="H21" s="54"/>
      <c r="I21" s="54"/>
      <c r="J21" s="54"/>
      <c r="K21" s="55"/>
      <c r="L21" s="56"/>
      <c r="M21" s="27"/>
      <c r="N21" s="27">
        <f>M20*0.97</f>
        <v>195.94</v>
      </c>
      <c r="O21" s="28">
        <f>M20*0.94</f>
        <v>189.88000000000002</v>
      </c>
      <c r="P21" s="28">
        <f>M20*Q17</f>
        <v>13534</v>
      </c>
      <c r="Q21" s="7">
        <v>67</v>
      </c>
    </row>
    <row r="22" spans="1:17" ht="27" customHeight="1">
      <c r="A22" s="29"/>
      <c r="B22" s="30"/>
      <c r="C22" s="22" t="s">
        <v>18</v>
      </c>
      <c r="D22" s="57"/>
      <c r="E22" s="57"/>
      <c r="F22" s="57"/>
      <c r="G22" s="57"/>
      <c r="H22" s="57"/>
      <c r="I22" s="57"/>
      <c r="J22" s="57"/>
      <c r="K22" s="58"/>
      <c r="L22" s="59"/>
      <c r="M22" s="27">
        <v>190</v>
      </c>
      <c r="N22" s="27"/>
      <c r="O22" s="28"/>
      <c r="P22" s="28"/>
      <c r="Q22" s="7">
        <v>67</v>
      </c>
    </row>
    <row r="23" spans="1:17" ht="56.25" customHeight="1">
      <c r="A23" s="29"/>
      <c r="B23" s="30"/>
      <c r="C23" s="31" t="s">
        <v>11</v>
      </c>
      <c r="D23" s="57"/>
      <c r="E23" s="57"/>
      <c r="F23" s="57"/>
      <c r="G23" s="57"/>
      <c r="H23" s="57"/>
      <c r="I23" s="57"/>
      <c r="J23" s="57"/>
      <c r="K23" s="58"/>
      <c r="L23" s="59"/>
      <c r="M23" s="27"/>
      <c r="N23" s="27">
        <f>M22*0.97</f>
        <v>184.29999999999998</v>
      </c>
      <c r="O23" s="28">
        <f>M22*0.94</f>
        <v>178.60000000000002</v>
      </c>
      <c r="P23" s="28">
        <f>M22*Q19</f>
        <v>12730</v>
      </c>
      <c r="Q23" s="7">
        <v>67</v>
      </c>
    </row>
    <row r="24" spans="1:17" ht="27" customHeight="1">
      <c r="A24" s="20"/>
      <c r="B24" s="21"/>
      <c r="C24" s="22" t="s">
        <v>19</v>
      </c>
      <c r="D24" s="23"/>
      <c r="E24" s="23"/>
      <c r="F24" s="23"/>
      <c r="G24" s="23"/>
      <c r="H24" s="23"/>
      <c r="I24" s="23"/>
      <c r="J24" s="23"/>
      <c r="K24" s="25"/>
      <c r="L24" s="26"/>
      <c r="M24" s="27">
        <v>201</v>
      </c>
      <c r="N24" s="27"/>
      <c r="O24" s="28"/>
      <c r="P24" s="28"/>
      <c r="Q24" s="7">
        <v>67</v>
      </c>
    </row>
    <row r="25" spans="1:17" ht="47.25" customHeight="1">
      <c r="A25" s="35"/>
      <c r="B25" s="36"/>
      <c r="C25" s="60" t="s">
        <v>11</v>
      </c>
      <c r="D25" s="54"/>
      <c r="E25" s="54"/>
      <c r="F25" s="54"/>
      <c r="G25" s="54"/>
      <c r="H25" s="54"/>
      <c r="I25" s="54"/>
      <c r="J25" s="54"/>
      <c r="K25" s="55"/>
      <c r="L25" s="56"/>
      <c r="M25" s="27"/>
      <c r="N25" s="27">
        <f>M24*0.97</f>
        <v>194.97</v>
      </c>
      <c r="O25" s="28">
        <f>M24*0.94</f>
        <v>188.94</v>
      </c>
      <c r="P25" s="28">
        <f>M24*Q21</f>
        <v>13467</v>
      </c>
      <c r="Q25" s="7">
        <v>67</v>
      </c>
    </row>
    <row r="26" spans="1:17" ht="27" customHeight="1">
      <c r="A26" s="20"/>
      <c r="B26" s="21"/>
      <c r="C26" s="61" t="s">
        <v>20</v>
      </c>
      <c r="D26" s="23"/>
      <c r="E26" s="23"/>
      <c r="F26" s="23"/>
      <c r="G26" s="23"/>
      <c r="H26" s="23"/>
      <c r="I26" s="23"/>
      <c r="J26" s="23"/>
      <c r="K26" s="25"/>
      <c r="L26" s="26"/>
      <c r="M26" s="62">
        <v>213</v>
      </c>
      <c r="N26" s="27"/>
      <c r="O26" s="28"/>
      <c r="P26" s="28"/>
      <c r="Q26" s="7">
        <v>67</v>
      </c>
    </row>
    <row r="27" spans="1:17" ht="27" customHeight="1">
      <c r="A27" s="35"/>
      <c r="B27" s="36"/>
      <c r="C27" s="1" t="s">
        <v>11</v>
      </c>
      <c r="D27" s="54"/>
      <c r="E27" s="54"/>
      <c r="F27" s="54"/>
      <c r="G27" s="54"/>
      <c r="H27" s="54"/>
      <c r="I27" s="54"/>
      <c r="J27" s="54"/>
      <c r="K27" s="55"/>
      <c r="L27" s="56"/>
      <c r="M27" s="62"/>
      <c r="N27" s="27">
        <f>M26*0.97</f>
        <v>206.60999999999999</v>
      </c>
      <c r="O27" s="28">
        <f>M26*0.94</f>
        <v>200.22</v>
      </c>
      <c r="P27" s="28">
        <f>M26*Q23</f>
        <v>14271</v>
      </c>
      <c r="Q27" s="7">
        <v>67</v>
      </c>
    </row>
    <row r="28" spans="1:17" ht="27" customHeight="1">
      <c r="A28" s="20"/>
      <c r="B28" s="21"/>
      <c r="C28" s="22" t="s">
        <v>21</v>
      </c>
      <c r="D28" s="23"/>
      <c r="E28" s="23"/>
      <c r="F28" s="23"/>
      <c r="G28" s="23"/>
      <c r="H28" s="23"/>
      <c r="I28" s="23"/>
      <c r="J28" s="23"/>
      <c r="K28" s="25"/>
      <c r="L28" s="26"/>
      <c r="M28" s="27">
        <v>238</v>
      </c>
      <c r="N28" s="27"/>
      <c r="O28" s="28"/>
      <c r="P28" s="28"/>
      <c r="Q28" s="7">
        <v>67</v>
      </c>
    </row>
    <row r="29" spans="1:17" ht="27" customHeight="1">
      <c r="A29" s="35"/>
      <c r="B29" s="36"/>
      <c r="C29" s="60" t="s">
        <v>22</v>
      </c>
      <c r="D29" s="54"/>
      <c r="E29" s="54"/>
      <c r="F29" s="54"/>
      <c r="G29" s="54"/>
      <c r="H29" s="54"/>
      <c r="I29" s="54"/>
      <c r="J29" s="54"/>
      <c r="K29" s="55"/>
      <c r="L29" s="56"/>
      <c r="M29" s="27"/>
      <c r="N29" s="27">
        <f>M28*0.97</f>
        <v>230.85999999999999</v>
      </c>
      <c r="O29" s="28">
        <f>M28*0.94</f>
        <v>223.72000000000003</v>
      </c>
      <c r="P29" s="28">
        <f>M28*Q25</f>
        <v>15946</v>
      </c>
      <c r="Q29" s="7">
        <v>67</v>
      </c>
    </row>
    <row r="30" spans="1:17" ht="27" customHeight="1">
      <c r="A30" s="20"/>
      <c r="B30" s="21"/>
      <c r="C30" s="22" t="s">
        <v>23</v>
      </c>
      <c r="D30" s="23"/>
      <c r="E30" s="23"/>
      <c r="F30" s="23"/>
      <c r="G30" s="23"/>
      <c r="H30" s="23"/>
      <c r="I30" s="23"/>
      <c r="J30" s="23"/>
      <c r="K30" s="25"/>
      <c r="L30" s="26"/>
      <c r="M30" s="27">
        <v>250</v>
      </c>
      <c r="N30" s="27"/>
      <c r="O30" s="28"/>
      <c r="P30" s="28"/>
      <c r="Q30" s="7">
        <v>67</v>
      </c>
    </row>
    <row r="31" spans="1:17" ht="27" customHeight="1">
      <c r="A31" s="35"/>
      <c r="B31" s="36"/>
      <c r="C31" s="60" t="s">
        <v>22</v>
      </c>
      <c r="D31" s="54"/>
      <c r="E31" s="54"/>
      <c r="F31" s="54"/>
      <c r="G31" s="54"/>
      <c r="H31" s="54"/>
      <c r="I31" s="54"/>
      <c r="J31" s="54"/>
      <c r="K31" s="55"/>
      <c r="L31" s="56"/>
      <c r="M31" s="27"/>
      <c r="N31" s="27">
        <f>M30*0.97</f>
        <v>242.5</v>
      </c>
      <c r="O31" s="28">
        <f>M30*0.94</f>
        <v>235.00000000000003</v>
      </c>
      <c r="P31" s="28">
        <f>M30*Q27</f>
        <v>16750</v>
      </c>
      <c r="Q31" s="7">
        <v>67</v>
      </c>
    </row>
    <row r="32" spans="1:17" ht="27" customHeight="1">
      <c r="A32" s="20"/>
      <c r="B32" s="21"/>
      <c r="C32" s="22" t="s">
        <v>24</v>
      </c>
      <c r="D32" s="23"/>
      <c r="E32" s="23"/>
      <c r="F32" s="23"/>
      <c r="G32" s="23"/>
      <c r="H32" s="23"/>
      <c r="I32" s="23"/>
      <c r="J32" s="23"/>
      <c r="K32" s="25"/>
      <c r="L32" s="26"/>
      <c r="M32" s="27">
        <v>267</v>
      </c>
      <c r="N32" s="27"/>
      <c r="O32" s="28"/>
      <c r="P32" s="28"/>
      <c r="Q32" s="7">
        <v>67</v>
      </c>
    </row>
    <row r="33" spans="1:17" ht="57" customHeight="1">
      <c r="A33" s="35"/>
      <c r="B33" s="36"/>
      <c r="C33" s="60" t="s">
        <v>22</v>
      </c>
      <c r="D33" s="54"/>
      <c r="E33" s="54"/>
      <c r="F33" s="54"/>
      <c r="G33" s="54"/>
      <c r="H33" s="54"/>
      <c r="I33" s="54"/>
      <c r="J33" s="54"/>
      <c r="K33" s="55"/>
      <c r="L33" s="56"/>
      <c r="M33" s="27"/>
      <c r="N33" s="27">
        <f>M32*0.97</f>
        <v>258.99</v>
      </c>
      <c r="O33" s="28">
        <f>M32*0.94</f>
        <v>250.98000000000002</v>
      </c>
      <c r="P33" s="28">
        <f>M32*Q29</f>
        <v>17889</v>
      </c>
      <c r="Q33" s="7">
        <v>67</v>
      </c>
    </row>
    <row r="34" spans="1:17" ht="27" customHeight="1">
      <c r="A34" s="20"/>
      <c r="B34" s="21"/>
      <c r="C34" s="22" t="s">
        <v>25</v>
      </c>
      <c r="D34" s="23"/>
      <c r="E34" s="23"/>
      <c r="F34" s="23"/>
      <c r="G34" s="23"/>
      <c r="H34" s="23"/>
      <c r="I34" s="23"/>
      <c r="J34" s="23"/>
      <c r="K34" s="25"/>
      <c r="L34" s="26"/>
      <c r="M34" s="27">
        <v>255</v>
      </c>
      <c r="N34" s="27"/>
      <c r="O34" s="28"/>
      <c r="P34" s="28"/>
      <c r="Q34" s="7">
        <v>67</v>
      </c>
    </row>
    <row r="35" spans="1:17" ht="27" customHeight="1">
      <c r="A35" s="35"/>
      <c r="B35" s="36"/>
      <c r="C35" s="60" t="s">
        <v>22</v>
      </c>
      <c r="D35" s="54"/>
      <c r="E35" s="54"/>
      <c r="F35" s="54"/>
      <c r="G35" s="54"/>
      <c r="H35" s="54"/>
      <c r="I35" s="54"/>
      <c r="J35" s="54"/>
      <c r="K35" s="55"/>
      <c r="L35" s="56"/>
      <c r="M35" s="27"/>
      <c r="N35" s="27">
        <f>M34*0.97</f>
        <v>247.35</v>
      </c>
      <c r="O35" s="28">
        <f>M34*0.94</f>
        <v>239.70000000000002</v>
      </c>
      <c r="P35" s="28">
        <f>M34*Q31</f>
        <v>17085</v>
      </c>
      <c r="Q35" s="7">
        <v>67</v>
      </c>
    </row>
    <row r="36" spans="1:17" ht="27" customHeight="1">
      <c r="A36" s="20"/>
      <c r="B36" s="21"/>
      <c r="C36" s="22" t="s">
        <v>26</v>
      </c>
      <c r="D36" s="23"/>
      <c r="E36" s="23"/>
      <c r="F36" s="23"/>
      <c r="G36" s="23"/>
      <c r="H36" s="23"/>
      <c r="I36" s="23"/>
      <c r="J36" s="23"/>
      <c r="K36" s="25"/>
      <c r="L36" s="26"/>
      <c r="M36" s="27">
        <v>323</v>
      </c>
      <c r="N36" s="27"/>
      <c r="O36" s="28"/>
      <c r="P36" s="28"/>
      <c r="Q36" s="7">
        <v>67</v>
      </c>
    </row>
    <row r="37" spans="1:17" ht="82.5" customHeight="1">
      <c r="A37" s="35"/>
      <c r="B37" s="36"/>
      <c r="C37" s="60" t="s">
        <v>22</v>
      </c>
      <c r="D37" s="54"/>
      <c r="E37" s="54"/>
      <c r="F37" s="54"/>
      <c r="G37" s="54"/>
      <c r="H37" s="54"/>
      <c r="I37" s="54"/>
      <c r="J37" s="54"/>
      <c r="K37" s="55"/>
      <c r="L37" s="56"/>
      <c r="M37" s="27"/>
      <c r="N37" s="27">
        <f>M36*0.97</f>
        <v>313.31</v>
      </c>
      <c r="O37" s="28">
        <f>M36*0.94</f>
        <v>303.62</v>
      </c>
      <c r="P37" s="28">
        <f>M36*Q33</f>
        <v>21641</v>
      </c>
      <c r="Q37" s="7">
        <v>67</v>
      </c>
    </row>
    <row r="38" spans="1:17" ht="27" customHeight="1">
      <c r="A38" s="20"/>
      <c r="B38" s="21"/>
      <c r="C38" s="22" t="s">
        <v>27</v>
      </c>
      <c r="D38" s="23"/>
      <c r="E38" s="23"/>
      <c r="F38" s="23"/>
      <c r="G38" s="23"/>
      <c r="H38" s="23"/>
      <c r="I38" s="23"/>
      <c r="J38" s="23"/>
      <c r="K38" s="25"/>
      <c r="L38" s="26"/>
      <c r="M38" s="27">
        <v>71</v>
      </c>
      <c r="N38" s="27"/>
      <c r="O38" s="28"/>
      <c r="P38" s="28"/>
      <c r="Q38" s="7">
        <v>67</v>
      </c>
    </row>
    <row r="39" spans="1:17" ht="77.25" customHeight="1">
      <c r="A39" s="35"/>
      <c r="B39" s="36"/>
      <c r="C39" s="60" t="s">
        <v>28</v>
      </c>
      <c r="D39" s="54"/>
      <c r="E39" s="54"/>
      <c r="F39" s="54"/>
      <c r="G39" s="54"/>
      <c r="H39" s="54"/>
      <c r="I39" s="54"/>
      <c r="J39" s="54"/>
      <c r="K39" s="55"/>
      <c r="L39" s="56"/>
      <c r="M39" s="27"/>
      <c r="N39" s="27">
        <f>M38*0.97</f>
        <v>68.87</v>
      </c>
      <c r="O39" s="28">
        <f>M38*0.94</f>
        <v>66.74000000000001</v>
      </c>
      <c r="P39" s="28">
        <f>M38*Q35</f>
        <v>4757</v>
      </c>
      <c r="Q39" s="7">
        <v>67</v>
      </c>
    </row>
    <row r="40" spans="1:17" ht="27" customHeight="1">
      <c r="A40" s="20"/>
      <c r="B40" s="21"/>
      <c r="C40" s="22" t="s">
        <v>29</v>
      </c>
      <c r="D40" s="23"/>
      <c r="E40" s="23"/>
      <c r="F40" s="23"/>
      <c r="G40" s="23"/>
      <c r="H40" s="23"/>
      <c r="I40" s="23"/>
      <c r="J40" s="23"/>
      <c r="K40" s="25"/>
      <c r="L40" s="26"/>
      <c r="M40" s="27">
        <v>66</v>
      </c>
      <c r="N40" s="27"/>
      <c r="O40" s="28"/>
      <c r="P40" s="28"/>
      <c r="Q40" s="7">
        <v>67</v>
      </c>
    </row>
    <row r="41" spans="1:17" ht="72.75" customHeight="1">
      <c r="A41" s="35"/>
      <c r="B41" s="36"/>
      <c r="C41" s="60" t="s">
        <v>30</v>
      </c>
      <c r="D41" s="54"/>
      <c r="E41" s="54"/>
      <c r="F41" s="54"/>
      <c r="G41" s="54"/>
      <c r="H41" s="54"/>
      <c r="I41" s="54"/>
      <c r="J41" s="54"/>
      <c r="K41" s="55"/>
      <c r="L41" s="56"/>
      <c r="M41" s="27"/>
      <c r="N41" s="27">
        <f>M40*0.97</f>
        <v>64.02</v>
      </c>
      <c r="O41" s="28">
        <f>M40*0.94</f>
        <v>62.040000000000006</v>
      </c>
      <c r="P41" s="28">
        <f>M40*Q37</f>
        <v>4422</v>
      </c>
      <c r="Q41" s="7">
        <v>67</v>
      </c>
    </row>
    <row r="42" spans="1:17" ht="27" customHeight="1">
      <c r="A42" s="20"/>
      <c r="B42" s="21"/>
      <c r="C42" s="22" t="s">
        <v>31</v>
      </c>
      <c r="D42" s="23"/>
      <c r="E42" s="23"/>
      <c r="F42" s="23"/>
      <c r="G42" s="23"/>
      <c r="H42" s="23"/>
      <c r="I42" s="23"/>
      <c r="J42" s="23"/>
      <c r="K42" s="25"/>
      <c r="L42" s="26"/>
      <c r="M42" s="27">
        <v>77</v>
      </c>
      <c r="N42" s="27"/>
      <c r="O42" s="28"/>
      <c r="P42" s="28"/>
      <c r="Q42" s="7">
        <v>67</v>
      </c>
    </row>
    <row r="43" spans="1:17" ht="63" customHeight="1">
      <c r="A43" s="35"/>
      <c r="B43" s="36"/>
      <c r="C43" s="60" t="s">
        <v>32</v>
      </c>
      <c r="D43" s="54"/>
      <c r="E43" s="54"/>
      <c r="F43" s="54"/>
      <c r="G43" s="54"/>
      <c r="H43" s="54"/>
      <c r="I43" s="54"/>
      <c r="J43" s="54"/>
      <c r="K43" s="55"/>
      <c r="L43" s="56"/>
      <c r="M43" s="27"/>
      <c r="N43" s="27">
        <f>M42*0.97</f>
        <v>74.69</v>
      </c>
      <c r="O43" s="28">
        <f>M42*0.94</f>
        <v>72.38000000000001</v>
      </c>
      <c r="P43" s="28">
        <f>M42*Q39</f>
        <v>5159</v>
      </c>
      <c r="Q43" s="7">
        <v>67</v>
      </c>
    </row>
    <row r="44" spans="1:17" ht="27" customHeight="1">
      <c r="A44" s="20"/>
      <c r="B44" s="21"/>
      <c r="C44" s="22" t="s">
        <v>33</v>
      </c>
      <c r="D44" s="23"/>
      <c r="E44" s="23"/>
      <c r="F44" s="23"/>
      <c r="G44" s="23"/>
      <c r="H44" s="23"/>
      <c r="I44" s="23"/>
      <c r="J44" s="23"/>
      <c r="K44" s="25"/>
      <c r="L44" s="26"/>
      <c r="M44" s="27">
        <v>114</v>
      </c>
      <c r="N44" s="27"/>
      <c r="O44" s="28"/>
      <c r="P44" s="28"/>
      <c r="Q44" s="7">
        <v>67</v>
      </c>
    </row>
    <row r="45" spans="1:17" ht="57.75" customHeight="1">
      <c r="A45" s="35"/>
      <c r="B45" s="36"/>
      <c r="C45" s="60" t="s">
        <v>34</v>
      </c>
      <c r="D45" s="54"/>
      <c r="E45" s="54"/>
      <c r="F45" s="54"/>
      <c r="G45" s="54"/>
      <c r="H45" s="54"/>
      <c r="I45" s="54"/>
      <c r="J45" s="54"/>
      <c r="K45" s="55"/>
      <c r="L45" s="56"/>
      <c r="M45" s="27"/>
      <c r="N45" s="27">
        <f>M44*0.97</f>
        <v>110.58</v>
      </c>
      <c r="O45" s="28">
        <f>M44*0.94</f>
        <v>107.16000000000001</v>
      </c>
      <c r="P45" s="28">
        <f>M44*Q41</f>
        <v>7638</v>
      </c>
      <c r="Q45" s="7">
        <v>67</v>
      </c>
    </row>
    <row r="46" spans="1:17" ht="27" customHeight="1">
      <c r="A46" s="20"/>
      <c r="B46" s="21"/>
      <c r="C46" s="22" t="s">
        <v>35</v>
      </c>
      <c r="D46" s="23"/>
      <c r="E46" s="23"/>
      <c r="F46" s="23"/>
      <c r="G46" s="23"/>
      <c r="H46" s="23"/>
      <c r="I46" s="23"/>
      <c r="J46" s="23"/>
      <c r="K46" s="25"/>
      <c r="L46" s="26"/>
      <c r="M46" s="27">
        <v>180</v>
      </c>
      <c r="N46" s="27"/>
      <c r="O46" s="28"/>
      <c r="P46" s="28"/>
      <c r="Q46" s="7">
        <v>67</v>
      </c>
    </row>
    <row r="47" spans="1:17" ht="55.5" customHeight="1">
      <c r="A47" s="35"/>
      <c r="B47" s="36"/>
      <c r="C47" s="60" t="s">
        <v>22</v>
      </c>
      <c r="D47" s="54"/>
      <c r="E47" s="54"/>
      <c r="F47" s="54"/>
      <c r="G47" s="54"/>
      <c r="H47" s="54"/>
      <c r="I47" s="54"/>
      <c r="J47" s="54"/>
      <c r="K47" s="55"/>
      <c r="L47" s="56"/>
      <c r="M47" s="27"/>
      <c r="N47" s="27">
        <f>M46*0.97</f>
        <v>174.6</v>
      </c>
      <c r="O47" s="28">
        <f>M46*0.94</f>
        <v>169.20000000000002</v>
      </c>
      <c r="P47" s="28">
        <f>M46*Q43</f>
        <v>12060</v>
      </c>
      <c r="Q47" s="7">
        <v>67</v>
      </c>
    </row>
    <row r="48" spans="14:17" ht="27" customHeight="1">
      <c r="N48" s="27"/>
      <c r="Q48" s="7"/>
    </row>
    <row r="49" ht="27" customHeight="1">
      <c r="Q49" s="7"/>
    </row>
    <row r="50" ht="27" customHeight="1">
      <c r="Q50" s="7"/>
    </row>
    <row r="51" ht="27" customHeight="1">
      <c r="Q51" s="7"/>
    </row>
    <row r="52" ht="27" customHeight="1">
      <c r="Q52" s="7"/>
    </row>
    <row r="53" ht="27" customHeight="1">
      <c r="Q53" s="7"/>
    </row>
    <row r="54" ht="27" customHeight="1">
      <c r="Q54" s="7"/>
    </row>
  </sheetData>
  <sheetProtection selectLockedCells="1" selectUnlockedCells="1"/>
  <mergeCells count="23">
    <mergeCell ref="A1:O2"/>
    <mergeCell ref="A3:B3"/>
    <mergeCell ref="M5:M7"/>
    <mergeCell ref="N5:N7"/>
    <mergeCell ref="O5:O7"/>
    <mergeCell ref="M8:M10"/>
    <mergeCell ref="M11:M13"/>
    <mergeCell ref="M14:M16"/>
    <mergeCell ref="M17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</mergeCells>
  <printOptions horizontalCentered="1"/>
  <pageMargins left="0.39375" right="0.39375" top="0.39375" bottom="0.5909722222222222" header="0.5118055555555555" footer="0.31527777777777777"/>
  <pageSetup horizontalDpi="300" verticalDpi="300" orientation="portrait" paperSize="9" scale="43"/>
  <headerFooter alignWithMargins="0">
    <oddFooter>&amp;L&amp;"-,Обычный"Корпорация EMS
www.emscorp.ru&amp;C&amp;14??????  &amp;P  ??????&amp;R&amp;"-,Обычный"8 (800) 555-28-64
info@emscorp.ru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85" zoomScaleNormal="85" workbookViewId="0" topLeftCell="A14">
      <selection activeCell="N30" sqref="N30"/>
    </sheetView>
  </sheetViews>
  <sheetFormatPr defaultColWidth="9.140625" defaultRowHeight="15"/>
  <cols>
    <col min="1" max="2" width="8.7109375" style="1" customWidth="1"/>
    <col min="3" max="3" width="9.140625" style="1" customWidth="1"/>
    <col min="4" max="4" width="14.57421875" style="1" customWidth="1"/>
    <col min="5" max="6" width="9.140625" style="1" customWidth="1"/>
    <col min="7" max="7" width="9.421875" style="1" customWidth="1"/>
    <col min="8" max="10" width="9.140625" style="1" customWidth="1"/>
    <col min="11" max="11" width="24.140625" style="1" customWidth="1"/>
    <col min="12" max="12" width="11.00390625" style="1" customWidth="1"/>
    <col min="13" max="14" width="17.421875" style="1" customWidth="1"/>
    <col min="15" max="15" width="14.8515625" style="63" customWidth="1"/>
    <col min="16" max="16" width="0" style="1" hidden="1" customWidth="1"/>
    <col min="17" max="16384" width="9.140625" style="1" customWidth="1"/>
  </cols>
  <sheetData>
    <row r="1" spans="1:15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6" ht="40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 t="s">
        <v>36</v>
      </c>
    </row>
    <row r="3" spans="1:15" s="7" customFormat="1" ht="34.5" customHeight="1">
      <c r="A3" s="68" t="s">
        <v>1</v>
      </c>
      <c r="B3" s="69"/>
      <c r="C3" s="9"/>
      <c r="D3" s="10"/>
      <c r="E3" s="10"/>
      <c r="F3" s="11"/>
      <c r="G3" s="11" t="s">
        <v>2</v>
      </c>
      <c r="H3" s="11"/>
      <c r="I3" s="11"/>
      <c r="J3" s="11"/>
      <c r="K3" s="11"/>
      <c r="L3" s="12"/>
      <c r="M3" s="70" t="s">
        <v>37</v>
      </c>
      <c r="N3" s="70" t="s">
        <v>4</v>
      </c>
      <c r="O3" s="71" t="s">
        <v>5</v>
      </c>
    </row>
    <row r="4" spans="1:15" s="19" customFormat="1" ht="29.25" customHeight="1">
      <c r="A4" s="15"/>
      <c r="B4" s="16"/>
      <c r="C4" s="16"/>
      <c r="D4" s="16"/>
      <c r="E4" s="16" t="s">
        <v>7</v>
      </c>
      <c r="F4" s="16"/>
      <c r="G4" s="16"/>
      <c r="H4" s="16"/>
      <c r="I4" s="16"/>
      <c r="J4" s="16"/>
      <c r="K4" s="16"/>
      <c r="L4" s="16"/>
      <c r="M4" s="72"/>
      <c r="N4" s="72"/>
      <c r="O4" s="73"/>
    </row>
    <row r="5" spans="1:15" ht="30" customHeight="1">
      <c r="A5" s="20"/>
      <c r="B5" s="21"/>
      <c r="C5" s="22" t="s">
        <v>38</v>
      </c>
      <c r="D5" s="23"/>
      <c r="E5" s="23"/>
      <c r="F5" s="23"/>
      <c r="G5" s="23"/>
      <c r="H5" s="23"/>
      <c r="I5" s="23"/>
      <c r="J5" s="23"/>
      <c r="K5" s="25"/>
      <c r="L5" s="26"/>
      <c r="M5" s="74">
        <v>11590</v>
      </c>
      <c r="N5" s="74">
        <v>11090</v>
      </c>
      <c r="O5" s="75">
        <v>10890</v>
      </c>
    </row>
    <row r="6" spans="1:15" ht="15" customHeight="1">
      <c r="A6" s="29"/>
      <c r="B6" s="30"/>
      <c r="C6" s="31" t="s">
        <v>39</v>
      </c>
      <c r="D6" s="32"/>
      <c r="E6" s="32"/>
      <c r="F6" s="32"/>
      <c r="G6" s="32"/>
      <c r="H6" s="32"/>
      <c r="I6" s="32"/>
      <c r="J6" s="32"/>
      <c r="K6" s="33"/>
      <c r="L6" s="34"/>
      <c r="M6" s="74"/>
      <c r="N6" s="74"/>
      <c r="O6" s="75"/>
    </row>
    <row r="7" spans="1:15" ht="15" customHeight="1">
      <c r="A7" s="35"/>
      <c r="B7" s="36"/>
      <c r="C7" s="37"/>
      <c r="D7" s="38"/>
      <c r="E7" s="38"/>
      <c r="F7" s="38"/>
      <c r="G7" s="38"/>
      <c r="H7" s="38"/>
      <c r="I7" s="38"/>
      <c r="J7" s="38"/>
      <c r="K7" s="39"/>
      <c r="L7" s="40"/>
      <c r="M7" s="74"/>
      <c r="N7" s="74"/>
      <c r="O7" s="75"/>
    </row>
    <row r="8" spans="1:15" ht="30" customHeight="1">
      <c r="A8" s="20"/>
      <c r="B8" s="21"/>
      <c r="C8" s="41" t="s">
        <v>40</v>
      </c>
      <c r="D8" s="42"/>
      <c r="E8" s="42"/>
      <c r="F8" s="42"/>
      <c r="G8" s="42"/>
      <c r="H8" s="42"/>
      <c r="I8" s="42"/>
      <c r="J8" s="42"/>
      <c r="K8" s="43"/>
      <c r="L8" s="44"/>
      <c r="M8" s="71">
        <v>12390</v>
      </c>
      <c r="N8" s="71">
        <v>11990</v>
      </c>
      <c r="O8" s="76">
        <v>11690</v>
      </c>
    </row>
    <row r="9" spans="1:15" ht="15" customHeight="1">
      <c r="A9" s="29"/>
      <c r="B9" s="30"/>
      <c r="C9" s="45" t="s">
        <v>41</v>
      </c>
      <c r="D9" s="46"/>
      <c r="E9" s="46"/>
      <c r="F9" s="46"/>
      <c r="G9" s="46"/>
      <c r="H9" s="46"/>
      <c r="I9" s="46"/>
      <c r="J9" s="46"/>
      <c r="K9" s="47"/>
      <c r="L9" s="48"/>
      <c r="M9" s="71"/>
      <c r="N9" s="71"/>
      <c r="O9" s="76"/>
    </row>
    <row r="10" spans="1:15" ht="15" customHeight="1">
      <c r="A10" s="35"/>
      <c r="B10" s="36"/>
      <c r="C10" s="49"/>
      <c r="D10" s="50"/>
      <c r="E10" s="50"/>
      <c r="F10" s="50"/>
      <c r="G10" s="50"/>
      <c r="H10" s="50"/>
      <c r="I10" s="50"/>
      <c r="J10" s="50"/>
      <c r="K10" s="51"/>
      <c r="L10" s="52"/>
      <c r="M10" s="71"/>
      <c r="N10" s="71"/>
      <c r="O10" s="76"/>
    </row>
    <row r="11" spans="1:15" ht="30" customHeight="1">
      <c r="A11" s="20"/>
      <c r="B11" s="21"/>
      <c r="C11" s="22" t="s">
        <v>42</v>
      </c>
      <c r="D11" s="23"/>
      <c r="E11" s="23"/>
      <c r="F11" s="23"/>
      <c r="G11" s="23"/>
      <c r="H11" s="23"/>
      <c r="I11" s="23"/>
      <c r="J11" s="23"/>
      <c r="K11" s="25"/>
      <c r="L11" s="26"/>
      <c r="M11" s="74">
        <v>11390</v>
      </c>
      <c r="N11" s="74">
        <v>10990</v>
      </c>
      <c r="O11" s="75">
        <v>10690</v>
      </c>
    </row>
    <row r="12" spans="1:15" ht="15" customHeight="1">
      <c r="A12" s="29"/>
      <c r="B12" s="30"/>
      <c r="C12" s="31" t="s">
        <v>43</v>
      </c>
      <c r="D12" s="32"/>
      <c r="E12" s="32"/>
      <c r="F12" s="32"/>
      <c r="G12" s="32"/>
      <c r="H12" s="32"/>
      <c r="I12" s="32"/>
      <c r="J12" s="32"/>
      <c r="K12" s="33"/>
      <c r="L12" s="34"/>
      <c r="M12" s="74"/>
      <c r="N12" s="74"/>
      <c r="O12" s="75"/>
    </row>
    <row r="13" spans="1:15" ht="15" customHeight="1">
      <c r="A13" s="35"/>
      <c r="B13" s="36"/>
      <c r="C13" s="37"/>
      <c r="D13" s="38"/>
      <c r="E13" s="38"/>
      <c r="F13" s="38"/>
      <c r="G13" s="38"/>
      <c r="H13" s="38"/>
      <c r="I13" s="38"/>
      <c r="J13" s="38"/>
      <c r="K13" s="39"/>
      <c r="L13" s="40"/>
      <c r="M13" s="74"/>
      <c r="N13" s="74"/>
      <c r="O13" s="75"/>
    </row>
    <row r="14" spans="1:15" ht="30" customHeight="1">
      <c r="A14" s="20"/>
      <c r="B14" s="21"/>
      <c r="C14" s="41" t="s">
        <v>44</v>
      </c>
      <c r="D14" s="42"/>
      <c r="E14" s="42"/>
      <c r="F14" s="42"/>
      <c r="G14" s="42"/>
      <c r="H14" s="42"/>
      <c r="I14" s="42"/>
      <c r="J14" s="42"/>
      <c r="K14" s="43"/>
      <c r="L14" s="44"/>
      <c r="M14" s="71">
        <v>12190</v>
      </c>
      <c r="N14" s="71">
        <v>11790</v>
      </c>
      <c r="O14" s="76">
        <v>11490</v>
      </c>
    </row>
    <row r="15" spans="1:15" ht="15" customHeight="1">
      <c r="A15" s="29"/>
      <c r="B15" s="30"/>
      <c r="C15" s="45" t="s">
        <v>45</v>
      </c>
      <c r="D15" s="46"/>
      <c r="E15" s="46"/>
      <c r="F15" s="46"/>
      <c r="G15" s="46"/>
      <c r="H15" s="46"/>
      <c r="I15" s="46"/>
      <c r="J15" s="46"/>
      <c r="K15" s="47"/>
      <c r="L15" s="48"/>
      <c r="M15" s="71"/>
      <c r="N15" s="71"/>
      <c r="O15" s="76"/>
    </row>
    <row r="16" spans="1:15" ht="15" customHeight="1">
      <c r="A16" s="35"/>
      <c r="B16" s="36"/>
      <c r="C16" s="49"/>
      <c r="D16" s="50"/>
      <c r="E16" s="50"/>
      <c r="F16" s="50"/>
      <c r="G16" s="50"/>
      <c r="H16" s="50"/>
      <c r="I16" s="50"/>
      <c r="J16" s="50"/>
      <c r="K16" s="51"/>
      <c r="L16" s="52"/>
      <c r="M16" s="71"/>
      <c r="N16" s="71"/>
      <c r="O16" s="76"/>
    </row>
    <row r="17" spans="1:15" ht="30" customHeight="1">
      <c r="A17" s="20"/>
      <c r="B17" s="21"/>
      <c r="C17" s="22" t="s">
        <v>46</v>
      </c>
      <c r="D17" s="23"/>
      <c r="E17" s="23"/>
      <c r="F17" s="23"/>
      <c r="G17" s="23"/>
      <c r="H17" s="23"/>
      <c r="I17" s="23"/>
      <c r="J17" s="23"/>
      <c r="K17" s="25"/>
      <c r="L17" s="26"/>
      <c r="M17" s="74">
        <v>16490</v>
      </c>
      <c r="N17" s="74">
        <v>15990</v>
      </c>
      <c r="O17" s="75">
        <v>15640</v>
      </c>
    </row>
    <row r="18" spans="1:15" ht="15" customHeight="1">
      <c r="A18" s="29"/>
      <c r="B18" s="30"/>
      <c r="C18" s="31" t="s">
        <v>39</v>
      </c>
      <c r="D18" s="32"/>
      <c r="E18" s="32"/>
      <c r="F18" s="32"/>
      <c r="G18" s="32"/>
      <c r="H18" s="32"/>
      <c r="I18" s="32"/>
      <c r="J18" s="32"/>
      <c r="K18" s="33"/>
      <c r="L18" s="34"/>
      <c r="M18" s="74"/>
      <c r="N18" s="74"/>
      <c r="O18" s="75"/>
    </row>
    <row r="19" spans="1:15" ht="14.25" customHeight="1">
      <c r="A19" s="35"/>
      <c r="B19" s="36"/>
      <c r="C19" s="37"/>
      <c r="D19" s="38"/>
      <c r="E19" s="38"/>
      <c r="F19" s="38"/>
      <c r="G19" s="38"/>
      <c r="H19" s="38"/>
      <c r="I19" s="38"/>
      <c r="J19" s="38"/>
      <c r="K19" s="39"/>
      <c r="L19" s="40"/>
      <c r="M19" s="74"/>
      <c r="N19" s="74"/>
      <c r="O19" s="75"/>
    </row>
    <row r="20" spans="1:15" ht="23.25" customHeight="1">
      <c r="A20" s="77"/>
      <c r="B20" s="77"/>
      <c r="C20" s="22" t="s">
        <v>47</v>
      </c>
      <c r="D20" s="78"/>
      <c r="E20" s="78"/>
      <c r="F20" s="78"/>
      <c r="G20" s="78"/>
      <c r="H20" s="78"/>
      <c r="I20" s="78"/>
      <c r="J20" s="78"/>
      <c r="K20" s="79"/>
      <c r="L20" s="80"/>
      <c r="M20" s="74">
        <v>11490</v>
      </c>
      <c r="N20" s="74">
        <v>10920</v>
      </c>
      <c r="O20" s="75">
        <v>10690</v>
      </c>
    </row>
    <row r="21" spans="1:15" ht="15" customHeight="1">
      <c r="A21" s="77"/>
      <c r="B21" s="77"/>
      <c r="C21" s="81" t="s">
        <v>48</v>
      </c>
      <c r="D21" s="57"/>
      <c r="E21" s="57"/>
      <c r="F21" s="57"/>
      <c r="G21" s="57"/>
      <c r="H21" s="57"/>
      <c r="I21" s="57"/>
      <c r="J21" s="57"/>
      <c r="K21" s="58"/>
      <c r="L21" s="59"/>
      <c r="M21" s="74"/>
      <c r="N21" s="74"/>
      <c r="O21" s="75"/>
    </row>
    <row r="22" spans="1:15" ht="15" customHeight="1">
      <c r="A22" s="77"/>
      <c r="B22" s="77"/>
      <c r="C22" s="37"/>
      <c r="D22" s="38"/>
      <c r="E22" s="38"/>
      <c r="F22" s="38"/>
      <c r="G22" s="38"/>
      <c r="H22" s="38"/>
      <c r="I22" s="38"/>
      <c r="J22" s="38"/>
      <c r="K22" s="39"/>
      <c r="L22" s="40"/>
      <c r="M22" s="74"/>
      <c r="N22" s="74"/>
      <c r="O22" s="75"/>
    </row>
    <row r="23" spans="1:15" ht="24.75" customHeight="1">
      <c r="A23" s="29"/>
      <c r="B23" s="30"/>
      <c r="C23" s="82" t="s">
        <v>49</v>
      </c>
      <c r="D23" s="57"/>
      <c r="E23" s="57"/>
      <c r="F23" s="57"/>
      <c r="G23" s="57"/>
      <c r="H23" s="57"/>
      <c r="I23" s="57"/>
      <c r="J23" s="57"/>
      <c r="K23" s="58"/>
      <c r="L23" s="59"/>
      <c r="M23" s="74">
        <v>12190</v>
      </c>
      <c r="N23" s="74">
        <v>11580</v>
      </c>
      <c r="O23" s="75">
        <v>11340</v>
      </c>
    </row>
    <row r="24" spans="1:15" ht="15" customHeight="1">
      <c r="A24" s="29"/>
      <c r="B24" s="30"/>
      <c r="C24" s="81" t="s">
        <v>50</v>
      </c>
      <c r="D24" s="57"/>
      <c r="E24" s="57"/>
      <c r="F24" s="57"/>
      <c r="G24" s="57"/>
      <c r="H24" s="57"/>
      <c r="I24" s="57"/>
      <c r="J24" s="57"/>
      <c r="K24" s="58"/>
      <c r="L24" s="59"/>
      <c r="M24" s="74"/>
      <c r="N24" s="74"/>
      <c r="O24" s="75"/>
    </row>
    <row r="25" spans="1:15" ht="15" customHeight="1">
      <c r="A25" s="29"/>
      <c r="B25" s="30"/>
      <c r="C25" s="31"/>
      <c r="D25" s="57"/>
      <c r="E25" s="57"/>
      <c r="F25" s="57"/>
      <c r="G25" s="57"/>
      <c r="H25" s="57"/>
      <c r="I25" s="57"/>
      <c r="J25" s="57"/>
      <c r="K25" s="58"/>
      <c r="L25" s="59"/>
      <c r="M25" s="74"/>
      <c r="N25" s="74"/>
      <c r="O25" s="75"/>
    </row>
    <row r="26" spans="1:15" ht="30" customHeight="1">
      <c r="A26" s="20"/>
      <c r="B26" s="21"/>
      <c r="C26" s="22" t="s">
        <v>51</v>
      </c>
      <c r="D26" s="23"/>
      <c r="E26" s="23"/>
      <c r="F26" s="23"/>
      <c r="G26" s="23"/>
      <c r="H26" s="23"/>
      <c r="I26" s="23"/>
      <c r="J26" s="23"/>
      <c r="K26" s="25"/>
      <c r="L26" s="26"/>
      <c r="M26" s="74">
        <v>7290</v>
      </c>
      <c r="N26" s="74">
        <v>6930</v>
      </c>
      <c r="O26" s="75">
        <v>6780</v>
      </c>
    </row>
    <row r="27" spans="1:15" ht="30" customHeight="1">
      <c r="A27" s="35"/>
      <c r="B27" s="36"/>
      <c r="C27" s="31" t="s">
        <v>52</v>
      </c>
      <c r="D27" s="54"/>
      <c r="E27" s="54"/>
      <c r="F27" s="54"/>
      <c r="G27" s="54"/>
      <c r="H27" s="54"/>
      <c r="I27" s="54"/>
      <c r="J27" s="54"/>
      <c r="K27" s="55"/>
      <c r="L27" s="56"/>
      <c r="M27" s="74"/>
      <c r="N27" s="74"/>
      <c r="O27" s="75"/>
    </row>
    <row r="28" spans="1:15" ht="30" customHeight="1">
      <c r="A28" s="29"/>
      <c r="B28" s="30"/>
      <c r="C28" s="22" t="s">
        <v>53</v>
      </c>
      <c r="D28" s="57"/>
      <c r="E28" s="57"/>
      <c r="F28" s="57"/>
      <c r="G28" s="57"/>
      <c r="H28" s="57"/>
      <c r="I28" s="57"/>
      <c r="J28" s="57"/>
      <c r="K28" s="58"/>
      <c r="L28" s="59"/>
      <c r="M28" s="74">
        <v>7390</v>
      </c>
      <c r="N28" s="74">
        <v>7020</v>
      </c>
      <c r="O28" s="83">
        <v>6880</v>
      </c>
    </row>
    <row r="29" spans="1:15" ht="30" customHeight="1">
      <c r="A29" s="29"/>
      <c r="B29" s="30"/>
      <c r="C29" s="31" t="s">
        <v>54</v>
      </c>
      <c r="D29" s="57"/>
      <c r="E29" s="57"/>
      <c r="F29" s="57"/>
      <c r="G29" s="57"/>
      <c r="H29" s="57"/>
      <c r="I29" s="57"/>
      <c r="J29" s="57"/>
      <c r="K29" s="58"/>
      <c r="L29" s="59"/>
      <c r="M29" s="74"/>
      <c r="N29" s="74"/>
      <c r="O29" s="83"/>
    </row>
    <row r="30" spans="1:15" ht="30" customHeight="1">
      <c r="A30" s="20"/>
      <c r="B30" s="21"/>
      <c r="C30" s="22" t="s">
        <v>55</v>
      </c>
      <c r="D30" s="23"/>
      <c r="E30" s="23"/>
      <c r="F30" s="23"/>
      <c r="G30" s="23"/>
      <c r="H30" s="23"/>
      <c r="I30" s="23"/>
      <c r="J30" s="23"/>
      <c r="K30" s="25"/>
      <c r="L30" s="26"/>
      <c r="M30" s="74">
        <v>7990</v>
      </c>
      <c r="N30" s="74">
        <v>7590</v>
      </c>
      <c r="O30" s="83">
        <v>7430</v>
      </c>
    </row>
    <row r="31" spans="1:15" ht="30" customHeight="1">
      <c r="A31" s="35"/>
      <c r="B31" s="36"/>
      <c r="C31" s="31" t="s">
        <v>54</v>
      </c>
      <c r="D31" s="54"/>
      <c r="E31" s="54"/>
      <c r="F31" s="54"/>
      <c r="G31" s="54"/>
      <c r="H31" s="54"/>
      <c r="I31" s="54"/>
      <c r="J31" s="54"/>
      <c r="K31" s="55"/>
      <c r="L31" s="56"/>
      <c r="M31" s="74"/>
      <c r="N31" s="74"/>
      <c r="O31" s="83"/>
    </row>
    <row r="32" spans="1:15" ht="30" customHeight="1">
      <c r="A32" s="20"/>
      <c r="B32" s="21"/>
      <c r="C32" s="22" t="s">
        <v>56</v>
      </c>
      <c r="D32" s="23"/>
      <c r="E32" s="23"/>
      <c r="F32" s="23"/>
      <c r="G32" s="23"/>
      <c r="H32" s="23"/>
      <c r="I32" s="23"/>
      <c r="J32" s="23"/>
      <c r="K32" s="25"/>
      <c r="L32" s="26"/>
      <c r="M32" s="74">
        <v>9990</v>
      </c>
      <c r="N32" s="74">
        <v>9790</v>
      </c>
      <c r="O32" s="75">
        <v>9690</v>
      </c>
    </row>
    <row r="33" spans="1:15" ht="30" customHeight="1">
      <c r="A33" s="35"/>
      <c r="B33" s="36"/>
      <c r="C33" s="60" t="s">
        <v>57</v>
      </c>
      <c r="D33" s="54"/>
      <c r="E33" s="54"/>
      <c r="F33" s="54"/>
      <c r="G33" s="54"/>
      <c r="H33" s="54"/>
      <c r="I33" s="54"/>
      <c r="J33" s="54"/>
      <c r="K33" s="55"/>
      <c r="L33" s="56"/>
      <c r="M33" s="74"/>
      <c r="N33" s="74"/>
      <c r="O33" s="75"/>
    </row>
  </sheetData>
  <sheetProtection selectLockedCells="1" selectUnlockedCells="1"/>
  <mergeCells count="35">
    <mergeCell ref="A2:O2"/>
    <mergeCell ref="M5:M7"/>
    <mergeCell ref="N5:N7"/>
    <mergeCell ref="O5:O7"/>
    <mergeCell ref="M8:M10"/>
    <mergeCell ref="N8:N10"/>
    <mergeCell ref="O8:O10"/>
    <mergeCell ref="M11:M13"/>
    <mergeCell ref="N11:N13"/>
    <mergeCell ref="O11:O13"/>
    <mergeCell ref="M14:M16"/>
    <mergeCell ref="N14:N16"/>
    <mergeCell ref="O14:O16"/>
    <mergeCell ref="M17:M19"/>
    <mergeCell ref="N17:N19"/>
    <mergeCell ref="O17:O19"/>
    <mergeCell ref="A20:B22"/>
    <mergeCell ref="M20:M22"/>
    <mergeCell ref="N20:N22"/>
    <mergeCell ref="O20:O22"/>
    <mergeCell ref="M23:M25"/>
    <mergeCell ref="N23:N25"/>
    <mergeCell ref="O23:O25"/>
    <mergeCell ref="M26:M27"/>
    <mergeCell ref="N26:N27"/>
    <mergeCell ref="O26:O27"/>
    <mergeCell ref="M28:M29"/>
    <mergeCell ref="N28:N29"/>
    <mergeCell ref="O28:O29"/>
    <mergeCell ref="M30:M31"/>
    <mergeCell ref="N30:N31"/>
    <mergeCell ref="O30:O31"/>
    <mergeCell ref="M32:M33"/>
    <mergeCell ref="N32:N33"/>
    <mergeCell ref="O32:O33"/>
  </mergeCells>
  <printOptions horizontalCentered="1"/>
  <pageMargins left="0.39375" right="0.39375" top="0.39375" bottom="0.5909722222222222" header="0.5118055555555555" footer="0.31527777777777777"/>
  <pageSetup horizontalDpi="300" verticalDpi="300" orientation="portrait" paperSize="9" scale="43"/>
  <headerFooter alignWithMargins="0">
    <oddFooter>&amp;L&amp;"-,Обычный"Корпорация EMS
www.emscorp.ru&amp;C&amp;14??????  &amp;P  ??????&amp;R&amp;"-,Обычный"8 (800) 555-28-64
info@emscorp.ru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85" zoomScaleNormal="85" workbookViewId="0" topLeftCell="A1">
      <selection activeCell="A2" sqref="A2"/>
    </sheetView>
  </sheetViews>
  <sheetFormatPr defaultColWidth="9.140625" defaultRowHeight="15"/>
  <cols>
    <col min="1" max="2" width="8.7109375" style="1" customWidth="1"/>
    <col min="3" max="3" width="9.140625" style="1" customWidth="1"/>
    <col min="4" max="4" width="14.57421875" style="1" customWidth="1"/>
    <col min="5" max="6" width="9.140625" style="1" customWidth="1"/>
    <col min="7" max="7" width="9.421875" style="1" customWidth="1"/>
    <col min="8" max="10" width="9.140625" style="1" customWidth="1"/>
    <col min="11" max="11" width="24.140625" style="1" customWidth="1"/>
    <col min="12" max="12" width="11.00390625" style="1" customWidth="1"/>
    <col min="13" max="14" width="17.421875" style="1" customWidth="1"/>
    <col min="15" max="15" width="0" style="1" hidden="1" customWidth="1"/>
    <col min="16" max="16384" width="9.140625" style="1" customWidth="1"/>
  </cols>
  <sheetData>
    <row r="1" spans="1:14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ht="27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7" t="s">
        <v>36</v>
      </c>
    </row>
    <row r="3" spans="1:14" s="7" customFormat="1" ht="34.5" customHeight="1">
      <c r="A3" s="8" t="s">
        <v>1</v>
      </c>
      <c r="B3" s="8"/>
      <c r="C3" s="9"/>
      <c r="D3" s="10"/>
      <c r="E3" s="10"/>
      <c r="F3" s="11"/>
      <c r="G3" s="11" t="s">
        <v>2</v>
      </c>
      <c r="H3" s="11"/>
      <c r="I3" s="11"/>
      <c r="J3" s="11"/>
      <c r="K3" s="11"/>
      <c r="L3" s="12"/>
      <c r="M3" s="70" t="s">
        <v>37</v>
      </c>
      <c r="N3" s="70" t="s">
        <v>58</v>
      </c>
    </row>
    <row r="4" spans="1:14" s="19" customFormat="1" ht="29.25" customHeight="1">
      <c r="A4" s="15"/>
      <c r="B4" s="16"/>
      <c r="C4" s="16"/>
      <c r="D4" s="16"/>
      <c r="E4" s="16" t="s">
        <v>7</v>
      </c>
      <c r="F4" s="16"/>
      <c r="G4" s="16"/>
      <c r="H4" s="16"/>
      <c r="I4" s="16"/>
      <c r="J4" s="16"/>
      <c r="K4" s="16"/>
      <c r="L4" s="16"/>
      <c r="M4" s="72"/>
      <c r="N4" s="72"/>
    </row>
    <row r="5" spans="1:14" ht="30" customHeight="1">
      <c r="A5" s="20"/>
      <c r="B5" s="21"/>
      <c r="C5" s="22" t="s">
        <v>59</v>
      </c>
      <c r="D5" s="23"/>
      <c r="E5" s="23"/>
      <c r="F5" s="23"/>
      <c r="G5" s="23"/>
      <c r="H5" s="23"/>
      <c r="I5" s="23"/>
      <c r="J5" s="23"/>
      <c r="K5" s="25"/>
      <c r="L5" s="26"/>
      <c r="M5" s="74">
        <v>99</v>
      </c>
      <c r="N5" s="74">
        <f>M5*0.9</f>
        <v>89.10000000000001</v>
      </c>
    </row>
    <row r="6" spans="1:14" ht="15" customHeight="1">
      <c r="A6" s="29"/>
      <c r="B6" s="30"/>
      <c r="C6" s="31"/>
      <c r="D6" s="32"/>
      <c r="E6" s="32"/>
      <c r="F6" s="32"/>
      <c r="G6" s="32"/>
      <c r="H6" s="32"/>
      <c r="I6" s="32"/>
      <c r="J6" s="32"/>
      <c r="K6" s="33"/>
      <c r="L6" s="34"/>
      <c r="M6" s="74"/>
      <c r="N6" s="74"/>
    </row>
    <row r="7" spans="1:14" ht="15" customHeight="1">
      <c r="A7" s="35"/>
      <c r="B7" s="36"/>
      <c r="C7" s="37"/>
      <c r="D7" s="38"/>
      <c r="E7" s="38"/>
      <c r="F7" s="38"/>
      <c r="G7" s="38"/>
      <c r="H7" s="38"/>
      <c r="I7" s="38"/>
      <c r="J7" s="38"/>
      <c r="K7" s="39"/>
      <c r="L7" s="40"/>
      <c r="M7" s="74"/>
      <c r="N7" s="74"/>
    </row>
    <row r="8" spans="1:14" ht="30" customHeight="1">
      <c r="A8" s="20"/>
      <c r="B8" s="21"/>
      <c r="C8" s="41" t="s">
        <v>60</v>
      </c>
      <c r="D8" s="42"/>
      <c r="E8" s="42"/>
      <c r="F8" s="42"/>
      <c r="G8" s="42"/>
      <c r="H8" s="42"/>
      <c r="I8" s="42"/>
      <c r="J8" s="42"/>
      <c r="K8" s="43"/>
      <c r="L8" s="44"/>
      <c r="M8" s="71">
        <v>290</v>
      </c>
      <c r="N8" s="74">
        <f>M8*0.9</f>
        <v>261</v>
      </c>
    </row>
    <row r="9" spans="1:14" ht="15" customHeight="1">
      <c r="A9" s="29"/>
      <c r="B9" s="30"/>
      <c r="C9" s="45"/>
      <c r="D9" s="46"/>
      <c r="E9" s="46"/>
      <c r="F9" s="46"/>
      <c r="G9" s="46"/>
      <c r="H9" s="46"/>
      <c r="I9" s="46"/>
      <c r="J9" s="46"/>
      <c r="K9" s="47"/>
      <c r="L9" s="48"/>
      <c r="M9" s="71"/>
      <c r="N9" s="74"/>
    </row>
    <row r="10" spans="1:14" ht="15" customHeight="1">
      <c r="A10" s="35"/>
      <c r="B10" s="36"/>
      <c r="C10" s="49"/>
      <c r="D10" s="50"/>
      <c r="E10" s="50"/>
      <c r="F10" s="50"/>
      <c r="G10" s="50"/>
      <c r="H10" s="50"/>
      <c r="I10" s="50"/>
      <c r="J10" s="50"/>
      <c r="K10" s="51"/>
      <c r="L10" s="52"/>
      <c r="M10" s="71"/>
      <c r="N10" s="74"/>
    </row>
    <row r="11" spans="1:14" ht="30" customHeight="1">
      <c r="A11" s="20"/>
      <c r="B11" s="21"/>
      <c r="C11" s="22" t="s">
        <v>61</v>
      </c>
      <c r="D11" s="23"/>
      <c r="E11" s="23"/>
      <c r="F11" s="23"/>
      <c r="G11" s="23"/>
      <c r="H11" s="23"/>
      <c r="I11" s="23"/>
      <c r="J11" s="23"/>
      <c r="K11" s="25"/>
      <c r="L11" s="26"/>
      <c r="M11" s="74">
        <v>480</v>
      </c>
      <c r="N11" s="74">
        <f>M11*0.9</f>
        <v>432</v>
      </c>
    </row>
    <row r="12" spans="1:14" ht="15" customHeight="1">
      <c r="A12" s="29"/>
      <c r="B12" s="30"/>
      <c r="C12" s="31"/>
      <c r="D12" s="32"/>
      <c r="E12" s="32"/>
      <c r="F12" s="32"/>
      <c r="G12" s="32"/>
      <c r="H12" s="32"/>
      <c r="I12" s="32"/>
      <c r="J12" s="32"/>
      <c r="K12" s="33"/>
      <c r="L12" s="34"/>
      <c r="M12" s="74"/>
      <c r="N12" s="74"/>
    </row>
    <row r="13" spans="1:14" ht="15" customHeight="1">
      <c r="A13" s="35"/>
      <c r="B13" s="36"/>
      <c r="C13" s="37"/>
      <c r="D13" s="38"/>
      <c r="E13" s="38"/>
      <c r="F13" s="38"/>
      <c r="G13" s="38"/>
      <c r="H13" s="38"/>
      <c r="I13" s="38"/>
      <c r="J13" s="38"/>
      <c r="K13" s="39"/>
      <c r="L13" s="40"/>
      <c r="M13" s="74"/>
      <c r="N13" s="74"/>
    </row>
    <row r="14" spans="1:14" ht="30" customHeight="1">
      <c r="A14" s="20"/>
      <c r="B14" s="21"/>
      <c r="C14" s="41" t="s">
        <v>62</v>
      </c>
      <c r="D14" s="42"/>
      <c r="E14" s="42"/>
      <c r="F14" s="42"/>
      <c r="G14" s="42"/>
      <c r="H14" s="42"/>
      <c r="I14" s="42"/>
      <c r="J14" s="42"/>
      <c r="K14" s="43"/>
      <c r="L14" s="44"/>
      <c r="M14" s="71">
        <v>749</v>
      </c>
      <c r="N14" s="74">
        <f>M14*0.9</f>
        <v>674.1</v>
      </c>
    </row>
    <row r="15" spans="1:14" ht="15" customHeight="1">
      <c r="A15" s="29"/>
      <c r="B15" s="30"/>
      <c r="C15" s="45"/>
      <c r="D15" s="46"/>
      <c r="E15" s="46"/>
      <c r="F15" s="46"/>
      <c r="G15" s="46"/>
      <c r="H15" s="46"/>
      <c r="I15" s="46"/>
      <c r="J15" s="46"/>
      <c r="K15" s="47"/>
      <c r="L15" s="48"/>
      <c r="M15" s="71"/>
      <c r="N15" s="74"/>
    </row>
    <row r="16" spans="1:14" ht="15" customHeight="1">
      <c r="A16" s="35"/>
      <c r="B16" s="36"/>
      <c r="C16" s="49"/>
      <c r="D16" s="50"/>
      <c r="E16" s="50"/>
      <c r="F16" s="50"/>
      <c r="G16" s="50"/>
      <c r="H16" s="50"/>
      <c r="I16" s="50"/>
      <c r="J16" s="50"/>
      <c r="K16" s="51"/>
      <c r="L16" s="52"/>
      <c r="M16" s="71"/>
      <c r="N16" s="74"/>
    </row>
  </sheetData>
  <sheetProtection selectLockedCells="1" selectUnlockedCells="1"/>
  <mergeCells count="10">
    <mergeCell ref="A2:N2"/>
    <mergeCell ref="A3:B3"/>
    <mergeCell ref="M5:M7"/>
    <mergeCell ref="N5:N7"/>
    <mergeCell ref="M8:M10"/>
    <mergeCell ref="N8:N10"/>
    <mergeCell ref="M11:M13"/>
    <mergeCell ref="N11:N13"/>
    <mergeCell ref="M14:M16"/>
    <mergeCell ref="N14:N16"/>
  </mergeCells>
  <printOptions horizontalCentered="1"/>
  <pageMargins left="0.39375" right="0.39375" top="0.39375" bottom="0.5909722222222222" header="0.5118055555555555" footer="0.31527777777777777"/>
  <pageSetup horizontalDpi="300" verticalDpi="300" orientation="portrait" paperSize="9" scale="43"/>
  <headerFooter alignWithMargins="0">
    <oddFooter>&amp;L&amp;"-,Обычный"Корпорация EMS
www.emscorp.ru&amp;C&amp;14??????  &amp;P  ??????&amp;R&amp;"-,Обычный"8 (800) 555-28-64
info@emscorp.ru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85" zoomScaleNormal="85" workbookViewId="0" topLeftCell="A1">
      <selection activeCell="K5" sqref="K5"/>
    </sheetView>
  </sheetViews>
  <sheetFormatPr defaultColWidth="9.140625" defaultRowHeight="15"/>
  <cols>
    <col min="1" max="2" width="8.7109375" style="1" customWidth="1"/>
    <col min="3" max="3" width="9.140625" style="1" customWidth="1"/>
    <col min="4" max="4" width="14.57421875" style="1" customWidth="1"/>
    <col min="5" max="6" width="9.140625" style="1" customWidth="1"/>
    <col min="7" max="7" width="9.421875" style="1" customWidth="1"/>
    <col min="8" max="10" width="9.140625" style="1" customWidth="1"/>
    <col min="11" max="11" width="24.140625" style="1" customWidth="1"/>
    <col min="12" max="12" width="11.00390625" style="1" customWidth="1"/>
    <col min="13" max="14" width="17.421875" style="1" customWidth="1"/>
    <col min="15" max="15" width="0" style="1" hidden="1" customWidth="1"/>
    <col min="16" max="16384" width="9.140625" style="1" customWidth="1"/>
  </cols>
  <sheetData>
    <row r="1" spans="1:14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ht="18.7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7" t="s">
        <v>36</v>
      </c>
    </row>
    <row r="3" spans="1:14" s="7" customFormat="1" ht="34.5" customHeight="1">
      <c r="A3" s="8" t="s">
        <v>1</v>
      </c>
      <c r="B3" s="8"/>
      <c r="C3" s="9"/>
      <c r="D3" s="10"/>
      <c r="E3" s="10"/>
      <c r="F3" s="11"/>
      <c r="G3" s="11" t="s">
        <v>2</v>
      </c>
      <c r="H3" s="11"/>
      <c r="I3" s="11"/>
      <c r="J3" s="11"/>
      <c r="K3" s="11"/>
      <c r="L3" s="12"/>
      <c r="M3" s="70" t="s">
        <v>63</v>
      </c>
      <c r="N3" s="70" t="s">
        <v>64</v>
      </c>
    </row>
    <row r="4" spans="1:14" s="19" customFormat="1" ht="29.25" customHeight="1">
      <c r="A4" s="15"/>
      <c r="B4" s="16"/>
      <c r="C4" s="16"/>
      <c r="D4" s="16"/>
      <c r="E4" s="16" t="s">
        <v>7</v>
      </c>
      <c r="F4" s="16"/>
      <c r="G4" s="16"/>
      <c r="H4" s="16"/>
      <c r="I4" s="16"/>
      <c r="J4" s="16"/>
      <c r="K4" s="16"/>
      <c r="L4" s="16"/>
      <c r="M4" s="72"/>
      <c r="N4" s="72"/>
    </row>
    <row r="5" spans="1:14" ht="30" customHeight="1">
      <c r="A5" s="20"/>
      <c r="B5" s="21"/>
      <c r="C5" s="22" t="s">
        <v>65</v>
      </c>
      <c r="D5" s="23"/>
      <c r="E5" s="23"/>
      <c r="F5" s="23"/>
      <c r="G5" s="23"/>
      <c r="H5" s="23"/>
      <c r="I5" s="23"/>
      <c r="J5" s="23"/>
      <c r="K5" s="25"/>
      <c r="L5" s="26"/>
      <c r="M5" s="74">
        <v>1190</v>
      </c>
      <c r="N5" s="74">
        <f>M5*0.85</f>
        <v>1011.5</v>
      </c>
    </row>
    <row r="6" spans="1:14" ht="15" customHeight="1">
      <c r="A6" s="29"/>
      <c r="B6" s="30"/>
      <c r="C6" s="31"/>
      <c r="D6" s="32"/>
      <c r="E6" s="32"/>
      <c r="F6" s="32"/>
      <c r="G6" s="32"/>
      <c r="H6" s="32"/>
      <c r="I6" s="32"/>
      <c r="J6" s="32"/>
      <c r="K6" s="33"/>
      <c r="L6" s="34"/>
      <c r="M6" s="74"/>
      <c r="N6" s="74"/>
    </row>
    <row r="7" spans="1:14" ht="15" customHeight="1">
      <c r="A7" s="35"/>
      <c r="B7" s="36"/>
      <c r="C7" s="37"/>
      <c r="D7" s="38"/>
      <c r="E7" s="38"/>
      <c r="F7" s="38"/>
      <c r="G7" s="38"/>
      <c r="H7" s="38"/>
      <c r="I7" s="38"/>
      <c r="J7" s="38"/>
      <c r="K7" s="39"/>
      <c r="L7" s="40"/>
      <c r="M7" s="74"/>
      <c r="N7" s="74"/>
    </row>
    <row r="8" spans="1:14" ht="30" customHeight="1">
      <c r="A8" s="20"/>
      <c r="B8" s="21"/>
      <c r="C8" s="41" t="s">
        <v>66</v>
      </c>
      <c r="D8" s="42"/>
      <c r="E8" s="42"/>
      <c r="F8" s="42"/>
      <c r="G8" s="42"/>
      <c r="H8" s="42"/>
      <c r="I8" s="42"/>
      <c r="J8" s="42"/>
      <c r="K8" s="43"/>
      <c r="L8" s="44"/>
      <c r="M8" s="74">
        <v>1190</v>
      </c>
      <c r="N8" s="74">
        <f>M8*0.85</f>
        <v>1011.5</v>
      </c>
    </row>
    <row r="9" spans="1:14" ht="15" customHeight="1">
      <c r="A9" s="29"/>
      <c r="B9" s="30"/>
      <c r="C9" s="45"/>
      <c r="D9" s="46"/>
      <c r="E9" s="46"/>
      <c r="F9" s="46"/>
      <c r="G9" s="46"/>
      <c r="H9" s="46"/>
      <c r="I9" s="46"/>
      <c r="J9" s="46"/>
      <c r="K9" s="47"/>
      <c r="L9" s="48"/>
      <c r="M9" s="74"/>
      <c r="N9" s="74"/>
    </row>
    <row r="10" spans="1:14" ht="15" customHeight="1">
      <c r="A10" s="35"/>
      <c r="B10" s="36"/>
      <c r="C10" s="49"/>
      <c r="D10" s="50"/>
      <c r="E10" s="50"/>
      <c r="F10" s="50"/>
      <c r="G10" s="50"/>
      <c r="H10" s="50"/>
      <c r="I10" s="50"/>
      <c r="J10" s="50"/>
      <c r="K10" s="51"/>
      <c r="L10" s="52"/>
      <c r="M10" s="74"/>
      <c r="N10" s="74"/>
    </row>
    <row r="11" spans="1:14" ht="30" customHeight="1">
      <c r="A11" s="20"/>
      <c r="B11" s="21"/>
      <c r="C11" s="22" t="s">
        <v>67</v>
      </c>
      <c r="D11" s="23"/>
      <c r="E11" s="23"/>
      <c r="F11" s="23"/>
      <c r="G11" s="23"/>
      <c r="H11" s="23"/>
      <c r="I11" s="23"/>
      <c r="J11" s="23"/>
      <c r="K11" s="25"/>
      <c r="L11" s="26"/>
      <c r="M11" s="74">
        <v>1290</v>
      </c>
      <c r="N11" s="74">
        <f>M11*0.85</f>
        <v>1096.5</v>
      </c>
    </row>
    <row r="12" spans="1:14" ht="15" customHeight="1">
      <c r="A12" s="29"/>
      <c r="B12" s="30"/>
      <c r="C12" s="31"/>
      <c r="D12" s="32"/>
      <c r="E12" s="32"/>
      <c r="F12" s="32"/>
      <c r="G12" s="32"/>
      <c r="H12" s="32"/>
      <c r="I12" s="32"/>
      <c r="J12" s="32"/>
      <c r="K12" s="33"/>
      <c r="L12" s="34"/>
      <c r="M12" s="74"/>
      <c r="N12" s="74"/>
    </row>
    <row r="13" spans="1:14" ht="15" customHeight="1">
      <c r="A13" s="35"/>
      <c r="B13" s="36"/>
      <c r="C13" s="37"/>
      <c r="D13" s="38"/>
      <c r="E13" s="38"/>
      <c r="F13" s="38"/>
      <c r="G13" s="38"/>
      <c r="H13" s="38"/>
      <c r="I13" s="38"/>
      <c r="J13" s="38"/>
      <c r="K13" s="39"/>
      <c r="L13" s="40"/>
      <c r="M13" s="74"/>
      <c r="N13" s="74"/>
    </row>
    <row r="14" spans="1:14" ht="30" customHeight="1">
      <c r="A14" s="20"/>
      <c r="B14" s="21"/>
      <c r="C14" s="22" t="s">
        <v>68</v>
      </c>
      <c r="D14" s="42"/>
      <c r="E14" s="42"/>
      <c r="F14" s="42"/>
      <c r="G14" s="42"/>
      <c r="H14" s="42"/>
      <c r="I14" s="42"/>
      <c r="J14" s="42"/>
      <c r="K14" s="43"/>
      <c r="L14" s="44"/>
      <c r="M14" s="71">
        <v>1490</v>
      </c>
      <c r="N14" s="74">
        <f>M14*0.85</f>
        <v>1266.5</v>
      </c>
    </row>
    <row r="15" spans="1:14" ht="15" customHeight="1">
      <c r="A15" s="29"/>
      <c r="B15" s="30"/>
      <c r="C15" s="45"/>
      <c r="D15" s="46"/>
      <c r="E15" s="46"/>
      <c r="F15" s="46"/>
      <c r="G15" s="46"/>
      <c r="H15" s="46"/>
      <c r="I15" s="46"/>
      <c r="J15" s="46"/>
      <c r="K15" s="47"/>
      <c r="L15" s="48"/>
      <c r="M15" s="71"/>
      <c r="N15" s="74"/>
    </row>
    <row r="16" spans="1:14" ht="15" customHeight="1">
      <c r="A16" s="35"/>
      <c r="B16" s="36"/>
      <c r="C16" s="49"/>
      <c r="D16" s="50"/>
      <c r="E16" s="50"/>
      <c r="F16" s="50"/>
      <c r="G16" s="50"/>
      <c r="H16" s="50"/>
      <c r="I16" s="50"/>
      <c r="J16" s="50"/>
      <c r="K16" s="51"/>
      <c r="L16" s="52"/>
      <c r="M16" s="71"/>
      <c r="N16" s="74"/>
    </row>
    <row r="17" spans="1:14" ht="30" customHeight="1">
      <c r="A17" s="20"/>
      <c r="B17" s="21"/>
      <c r="C17" s="22" t="s">
        <v>69</v>
      </c>
      <c r="D17" s="23"/>
      <c r="E17" s="23"/>
      <c r="F17" s="23"/>
      <c r="G17" s="23"/>
      <c r="H17" s="23"/>
      <c r="I17" s="23"/>
      <c r="J17" s="23"/>
      <c r="K17" s="25"/>
      <c r="L17" s="26"/>
      <c r="M17" s="74">
        <v>430</v>
      </c>
      <c r="N17" s="74"/>
    </row>
    <row r="18" spans="1:14" ht="15" customHeight="1">
      <c r="A18" s="29"/>
      <c r="B18" s="30"/>
      <c r="C18" s="31"/>
      <c r="D18" s="32"/>
      <c r="E18" s="32"/>
      <c r="F18" s="32"/>
      <c r="G18" s="32"/>
      <c r="H18" s="32"/>
      <c r="I18" s="32"/>
      <c r="J18" s="32"/>
      <c r="K18" s="33"/>
      <c r="L18" s="34"/>
      <c r="M18" s="74"/>
      <c r="N18" s="74"/>
    </row>
    <row r="19" spans="1:14" ht="14.25" customHeight="1">
      <c r="A19" s="35"/>
      <c r="B19" s="36"/>
      <c r="C19" s="37"/>
      <c r="D19" s="38"/>
      <c r="E19" s="38"/>
      <c r="F19" s="38"/>
      <c r="G19" s="38"/>
      <c r="H19" s="38"/>
      <c r="I19" s="38"/>
      <c r="J19" s="38"/>
      <c r="K19" s="39"/>
      <c r="L19" s="40"/>
      <c r="M19" s="74"/>
      <c r="N19" s="74"/>
    </row>
    <row r="20" spans="1:14" ht="23.25" customHeight="1">
      <c r="A20" s="77"/>
      <c r="B20" s="77"/>
      <c r="C20" s="22" t="s">
        <v>70</v>
      </c>
      <c r="D20" s="78"/>
      <c r="E20" s="78"/>
      <c r="F20" s="78"/>
      <c r="G20" s="78"/>
      <c r="H20" s="78"/>
      <c r="I20" s="78"/>
      <c r="J20" s="78"/>
      <c r="K20" s="79"/>
      <c r="L20" s="80"/>
      <c r="M20" s="74">
        <v>460</v>
      </c>
      <c r="N20" s="74"/>
    </row>
    <row r="21" spans="1:14" ht="15" customHeight="1">
      <c r="A21" s="77"/>
      <c r="B21" s="77"/>
      <c r="C21" s="31"/>
      <c r="D21" s="57"/>
      <c r="E21" s="57"/>
      <c r="F21" s="57"/>
      <c r="G21" s="57"/>
      <c r="H21" s="57"/>
      <c r="I21" s="57"/>
      <c r="J21" s="57"/>
      <c r="K21" s="58"/>
      <c r="L21" s="59"/>
      <c r="M21" s="74"/>
      <c r="N21" s="74"/>
    </row>
    <row r="22" spans="1:14" ht="15" customHeight="1">
      <c r="A22" s="77"/>
      <c r="B22" s="77"/>
      <c r="C22" s="37"/>
      <c r="D22" s="38"/>
      <c r="E22" s="38"/>
      <c r="F22" s="38"/>
      <c r="G22" s="38"/>
      <c r="H22" s="38"/>
      <c r="I22" s="38"/>
      <c r="J22" s="38"/>
      <c r="K22" s="39"/>
      <c r="L22" s="40"/>
      <c r="M22" s="74"/>
      <c r="N22" s="74"/>
    </row>
  </sheetData>
  <sheetProtection selectLockedCells="1" selectUnlockedCells="1"/>
  <mergeCells count="15">
    <mergeCell ref="A2:N2"/>
    <mergeCell ref="A3:B3"/>
    <mergeCell ref="M5:M7"/>
    <mergeCell ref="N5:N7"/>
    <mergeCell ref="M8:M10"/>
    <mergeCell ref="N8:N10"/>
    <mergeCell ref="M11:M13"/>
    <mergeCell ref="N11:N13"/>
    <mergeCell ref="M14:M16"/>
    <mergeCell ref="N14:N16"/>
    <mergeCell ref="M17:M19"/>
    <mergeCell ref="N17:N19"/>
    <mergeCell ref="A20:B22"/>
    <mergeCell ref="M20:M22"/>
    <mergeCell ref="N20:N22"/>
  </mergeCells>
  <printOptions horizontalCentered="1"/>
  <pageMargins left="0.39375" right="0.39375" top="0.39375" bottom="0.5909722222222222" header="0.5118055555555555" footer="0.31527777777777777"/>
  <pageSetup horizontalDpi="300" verticalDpi="300" orientation="portrait" paperSize="9" scale="43"/>
  <headerFooter alignWithMargins="0">
    <oddFooter>&amp;L&amp;"-,Обычный"Корпорация EMS
www.emscorp.ru&amp;C&amp;14??????  &amp;P  ??????&amp;R&amp;"-,Обычный"8 (800) 555-28-64
info@emscorp.ru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Рогалёв</dc:creator>
  <cp:keywords/>
  <dc:description/>
  <cp:lastModifiedBy/>
  <cp:lastPrinted>2018-12-29T07:39:59Z</cp:lastPrinted>
  <dcterms:created xsi:type="dcterms:W3CDTF">2014-08-25T06:52:17Z</dcterms:created>
  <dcterms:modified xsi:type="dcterms:W3CDTF">2020-07-18T08:08:38Z</dcterms:modified>
  <cp:category/>
  <cp:version/>
  <cp:contentType/>
  <cp:contentStatus/>
  <cp:revision>3</cp:revision>
</cp:coreProperties>
</file>